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760"/>
  </bookViews>
  <sheets>
    <sheet name="01-2019" sheetId="1" r:id="rId1"/>
  </sheets>
  <definedNames>
    <definedName name="_xlnm._FilterDatabase" localSheetId="0" hidden="1">'01-2019'!$A$7:$E$172</definedName>
    <definedName name="_xlnm.Print_Area" localSheetId="0">'01-2019'!$A$1:$E$172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6" i="1"/>
  <c r="F164"/>
  <c r="F162"/>
  <c r="F161"/>
  <c r="F160"/>
  <c r="F159"/>
  <c r="F158"/>
  <c r="F157"/>
  <c r="F156"/>
  <c r="F155"/>
  <c r="F154"/>
  <c r="F153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95"/>
  <c r="F94"/>
  <c r="F93"/>
  <c r="F92"/>
  <c r="F91"/>
  <c r="F89"/>
  <c r="F88"/>
  <c r="F87"/>
  <c r="F86"/>
  <c r="F85"/>
  <c r="F84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2"/>
  <c r="F51"/>
  <c r="F50"/>
  <c r="F49"/>
  <c r="F48"/>
  <c r="F47"/>
  <c r="F46"/>
  <c r="F45"/>
  <c r="F44"/>
  <c r="F43"/>
  <c r="F42"/>
  <c r="F41"/>
  <c r="F40"/>
  <c r="F39"/>
  <c r="F38"/>
  <c r="F37"/>
  <c r="F35"/>
  <c r="F34"/>
  <c r="F33"/>
  <c r="F32"/>
  <c r="F31"/>
  <c r="F30"/>
  <c r="F29"/>
  <c r="F28"/>
  <c r="F27"/>
  <c r="F22"/>
  <c r="F21"/>
  <c r="F20"/>
  <c r="F19"/>
  <c r="F18"/>
  <c r="F17"/>
  <c r="F16"/>
  <c r="F15"/>
  <c r="F10"/>
  <c r="F9"/>
  <c r="A166" l="1"/>
  <c r="A164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M169" l="1"/>
  <c r="M171"/>
  <c r="N171"/>
  <c r="N169"/>
  <c r="M170"/>
  <c r="N170"/>
</calcChain>
</file>

<file path=xl/sharedStrings.xml><?xml version="1.0" encoding="utf-8"?>
<sst xmlns="http://schemas.openxmlformats.org/spreadsheetml/2006/main" count="595" uniqueCount="385">
  <si>
    <t>BỘ GIÁO DỤC VÀ ĐÀO TẠO</t>
  </si>
  <si>
    <t>CỘNG HÒA XÃ HỘI CHỦ NGHĨA VIỆT NAM</t>
  </si>
  <si>
    <t>ĐẠI HỌC HUẾ</t>
  </si>
  <si>
    <t>Độc lập - Tự do - Hạnh phúc</t>
  </si>
  <si>
    <t xml:space="preserve">DANH MỤC NGÀNH ĐÀO TẠO </t>
  </si>
  <si>
    <t>STT</t>
  </si>
  <si>
    <t>Trình độ đào tạo</t>
  </si>
  <si>
    <t>Ngành đào tạo hiện tại của trường</t>
  </si>
  <si>
    <t>Mã ngành</t>
  </si>
  <si>
    <t>Tên ngành</t>
  </si>
  <si>
    <t>Số, ngày QĐ mở ngành</t>
  </si>
  <si>
    <t>TRƯỜNG ĐẠI HỌC LUẬT</t>
  </si>
  <si>
    <t>Luật kinh tế</t>
  </si>
  <si>
    <t>ĐH</t>
  </si>
  <si>
    <t>Luật</t>
  </si>
  <si>
    <t>15/QĐ/ĐHH-ĐTĐH ngày 22/01/2010</t>
  </si>
  <si>
    <t>7380107</t>
  </si>
  <si>
    <t>110/QĐ/ĐHH-ĐTĐH ngày 25/01/2011</t>
  </si>
  <si>
    <t>KHOA GIÁO DỤC THỂ CHẤT</t>
  </si>
  <si>
    <t>7140206</t>
  </si>
  <si>
    <t>Giáo dục thể chất</t>
  </si>
  <si>
    <t>18/QĐ-ĐHH-ĐT ngày 12/01/2006</t>
  </si>
  <si>
    <t>7140208</t>
  </si>
  <si>
    <t>GD quốc phòng - An ninh</t>
  </si>
  <si>
    <t>4110/QĐ-BGDĐT-ĐH ngày 10/9/2002</t>
  </si>
  <si>
    <t>KHOA DU LỊCH</t>
  </si>
  <si>
    <t>Du lịch</t>
  </si>
  <si>
    <t>Quản trị dịch vụ du lịch và lữ hành</t>
  </si>
  <si>
    <t>7310101</t>
  </si>
  <si>
    <t>Kinh tế</t>
  </si>
  <si>
    <t>1628/QĐ-ĐHH ngày 21/8/2012</t>
  </si>
  <si>
    <t>7340101</t>
  </si>
  <si>
    <t>Quản trị kinh doanh</t>
  </si>
  <si>
    <t>39/QĐ-ĐHH-ĐTĐH ngày 31/01/2008</t>
  </si>
  <si>
    <t>7810103</t>
  </si>
  <si>
    <t>Quản trị khách sạn</t>
  </si>
  <si>
    <t>1261/QĐ-ĐHH ngày 15/11/2017</t>
  </si>
  <si>
    <t>Quản trị nhà hàng và dịch vụ ăn uống</t>
  </si>
  <si>
    <t>1262/QĐ-ĐHH ngày 15/11/2017</t>
  </si>
  <si>
    <t>180/QĐ-ĐHH ngày 28/02/2018</t>
  </si>
  <si>
    <t>Du lịch điện tử (đào tạo thí điểm)</t>
  </si>
  <si>
    <t>218/QĐ-ĐHH ngày 04/3/2019</t>
  </si>
  <si>
    <t>Quản trị Du lịch và khách sạn (thí điểm)</t>
  </si>
  <si>
    <t>866/QĐ-ĐHH ngày 26/6/2019</t>
  </si>
  <si>
    <t>TRƯỜNG ĐẠI HỌC NGOẠI NGỮ</t>
  </si>
  <si>
    <t>Ngôn ngữ Anh</t>
  </si>
  <si>
    <t>7140231</t>
  </si>
  <si>
    <t>SP Tiếng Anh</t>
  </si>
  <si>
    <t>126/QĐ-TTg ngày 13/7/2004</t>
  </si>
  <si>
    <t>7140233</t>
  </si>
  <si>
    <t>SP Tiếng Pháp</t>
  </si>
  <si>
    <t>7140234</t>
  </si>
  <si>
    <t>SP Tiếng Trung Quốc</t>
  </si>
  <si>
    <t>20/QĐ-ĐHH-ĐTĐH ngày 12/01/2006</t>
  </si>
  <si>
    <t>7220101</t>
  </si>
  <si>
    <t>Tiếng Việt và văn hóa Việt Nam</t>
  </si>
  <si>
    <t>234/QĐ-ĐHH-ĐTĐH ngày 31/12/2008</t>
  </si>
  <si>
    <t>7310630</t>
  </si>
  <si>
    <t>Việt Nam học</t>
  </si>
  <si>
    <t>533/QĐ-ĐHH-ĐTĐH ngày 22/12/2006</t>
  </si>
  <si>
    <t>7220201</t>
  </si>
  <si>
    <t>7220202</t>
  </si>
  <si>
    <t>Ngôn ngữ Nga</t>
  </si>
  <si>
    <t>109/QĐ-ĐHH-ĐTĐH ngày 25/01/2011</t>
  </si>
  <si>
    <t>7220203</t>
  </si>
  <si>
    <t>7220204</t>
  </si>
  <si>
    <t>Ngôn ngữ Trung Quốc</t>
  </si>
  <si>
    <t>7220209</t>
  </si>
  <si>
    <t>Ngôn ngữ Nhật</t>
  </si>
  <si>
    <t>7220210</t>
  </si>
  <si>
    <t>Ngôn ngữ Hàn quốc</t>
  </si>
  <si>
    <t>207/QĐ-ĐHH-ĐTĐH ngày 28/12/2007</t>
  </si>
  <si>
    <t>7310601</t>
  </si>
  <si>
    <t>Quốc tế học</t>
  </si>
  <si>
    <t>TRƯỜNG ĐẠI HỌC KINH TẾ</t>
  </si>
  <si>
    <t>Kinh tế chính trị</t>
  </si>
  <si>
    <t>Kinh tế nông nghiệp</t>
  </si>
  <si>
    <t>31/QĐ/ĐHH-ĐT ngày 05/03/2003</t>
  </si>
  <si>
    <t>7622/BGD&amp;ĐT/KHTC ngày 09/11/1995</t>
  </si>
  <si>
    <t>7340115</t>
  </si>
  <si>
    <t>Marketing</t>
  </si>
  <si>
    <t>214/QĐ-ĐHH ngày 18/2/2014</t>
  </si>
  <si>
    <t>7340121</t>
  </si>
  <si>
    <t>Kinh doanh thương mại</t>
  </si>
  <si>
    <t>215/QĐ-ĐHH ngày 18/2/2014</t>
  </si>
  <si>
    <t>7340201</t>
  </si>
  <si>
    <t>Tài chính - Ngân hàng</t>
  </si>
  <si>
    <t>23/QĐ/ĐHH-ĐTĐH ngày 12/01/2006</t>
  </si>
  <si>
    <t>7340301</t>
  </si>
  <si>
    <t>Kế toán</t>
  </si>
  <si>
    <t>523/QĐ-BGD&amp;ĐT/ĐH ngày 20/03/1998</t>
  </si>
  <si>
    <t>7340302</t>
  </si>
  <si>
    <t>Kiểm toán</t>
  </si>
  <si>
    <t>216/QĐ-ĐHH ngày 18/2/2014</t>
  </si>
  <si>
    <t>7340404</t>
  </si>
  <si>
    <t>Quản trị nhân lực</t>
  </si>
  <si>
    <t>229/QĐ-ĐHH ngày 19/2/2014</t>
  </si>
  <si>
    <t>7340405</t>
  </si>
  <si>
    <t>Hệ thống thông tin quản lý</t>
  </si>
  <si>
    <t>532/QĐ/ĐHH-ĐTĐH ngày 22/12/2006</t>
  </si>
  <si>
    <t>7620114</t>
  </si>
  <si>
    <t>Kinh doanh nông nghiệp</t>
  </si>
  <si>
    <t>219/QĐ-ĐHH ngày 18/2/2014</t>
  </si>
  <si>
    <t>7620115</t>
  </si>
  <si>
    <t>217/QĐ-ĐHH ngày 18/2/2014</t>
  </si>
  <si>
    <t>296/QĐ-ĐHH ngày 21/3/2018</t>
  </si>
  <si>
    <t>Thống kê kinh tế</t>
  </si>
  <si>
    <t>299/QĐ-ĐHH ngày 21/3/2018</t>
  </si>
  <si>
    <t>Thương mại điện tử</t>
  </si>
  <si>
    <t>298/QĐ-ĐHH ngày 21/3/2018</t>
  </si>
  <si>
    <t>Logistics và Quản lý chuỗi cung ứng</t>
  </si>
  <si>
    <t>106/QĐ-ĐHH ngày 22/01/2020</t>
  </si>
  <si>
    <t>Kinh tế Quốc tế</t>
  </si>
  <si>
    <t>107/QĐ-ĐHH ngày 22/01/2020</t>
  </si>
  <si>
    <t>TRƯỜNG ĐẠI HỌC NÔNG LÂM</t>
  </si>
  <si>
    <t>Chăn nuôi</t>
  </si>
  <si>
    <t>Khoa học cây trồng</t>
  </si>
  <si>
    <t>Bảo vệ thực vật</t>
  </si>
  <si>
    <t>Phát triển nông thôn</t>
  </si>
  <si>
    <t>Công nghệ thực phẩm</t>
  </si>
  <si>
    <t>Lâm học</t>
  </si>
  <si>
    <t>Thú y</t>
  </si>
  <si>
    <t>7620103</t>
  </si>
  <si>
    <t>Khoa học đất</t>
  </si>
  <si>
    <t>531/QĐ-ĐHH-ĐTĐH ngày 22/12/2006</t>
  </si>
  <si>
    <t>7510201</t>
  </si>
  <si>
    <t>Công nghệ kỹ thuật cơ khí</t>
  </si>
  <si>
    <t>1227/QĐ/BGDĐT-ĐH&amp;SĐH, 10/3/2004</t>
  </si>
  <si>
    <t>7520114</t>
  </si>
  <si>
    <t>Kỹ thuật cơ điện tử</t>
  </si>
  <si>
    <t>213/QĐ-ĐHH ngày 18/2/2014</t>
  </si>
  <si>
    <t>7540101</t>
  </si>
  <si>
    <t>7540104</t>
  </si>
  <si>
    <t>Công nghệ sau thu hoạch</t>
  </si>
  <si>
    <t>5392/BGDĐT/KHTC ngày 10/8/1995</t>
  </si>
  <si>
    <t>7549001</t>
  </si>
  <si>
    <t>Công nghệ chế biến lâm sản</t>
  </si>
  <si>
    <t>21/QĐ-ĐHH-ĐTĐH ngày 12/01/2006</t>
  </si>
  <si>
    <t>Kỹ thuật cơ sở hạ tầng</t>
  </si>
  <si>
    <t>1959/QĐ-BGDĐT ngày 12/6/2015</t>
  </si>
  <si>
    <t>7520503</t>
  </si>
  <si>
    <t>Kỹ thuật Trắc địa - Bản đồ</t>
  </si>
  <si>
    <t>235/QĐ/ĐHH-ĐTĐH ngày 31/12/2008</t>
  </si>
  <si>
    <t>7620102</t>
  </si>
  <si>
    <t>Khuyến nông</t>
  </si>
  <si>
    <t>1363/QĐ/BGDĐT-ĐH ngày 01/4/2002</t>
  </si>
  <si>
    <t>7620105</t>
  </si>
  <si>
    <t>Đào tạo từ 1967</t>
  </si>
  <si>
    <t>7620109</t>
  </si>
  <si>
    <t>Nông học</t>
  </si>
  <si>
    <t>835/QĐ/BGDĐT-ĐH ngày 20/02/2001</t>
  </si>
  <si>
    <t>7620110</t>
  </si>
  <si>
    <t>7620112</t>
  </si>
  <si>
    <t>Đào tạo từ 1994</t>
  </si>
  <si>
    <t>7620113</t>
  </si>
  <si>
    <t>Công nghệ rau hoa quả và cảnh quan</t>
  </si>
  <si>
    <t>213/QĐ/ĐHH-ĐTĐH ngày 28/12/2007</t>
  </si>
  <si>
    <t>7620116</t>
  </si>
  <si>
    <t>17/QĐ-ĐHH-ĐTĐH ngày 22/01/2010</t>
  </si>
  <si>
    <t>7620201</t>
  </si>
  <si>
    <t>Đào tạo từ 1987</t>
  </si>
  <si>
    <t>7620202</t>
  </si>
  <si>
    <t>Lâm nghiệp đô thị</t>
  </si>
  <si>
    <t>220/QĐ-ĐHH ngày 18/2/2014</t>
  </si>
  <si>
    <t>7620211</t>
  </si>
  <si>
    <t>Quản lí tài nguyên rừng</t>
  </si>
  <si>
    <t>32/QĐ-ĐHH-ĐTĐH ngày 05/03/2003</t>
  </si>
  <si>
    <t>7620301</t>
  </si>
  <si>
    <t>Nuôi trồng thủy sản</t>
  </si>
  <si>
    <t>Bệnh học thủy sản</t>
  </si>
  <si>
    <t>2289/QĐ-BGDĐT ngày 6/7/2016</t>
  </si>
  <si>
    <t>7620305</t>
  </si>
  <si>
    <t>Quản lý thủy sản</t>
  </si>
  <si>
    <t>34/QĐ-ĐHH-ĐTĐH ngày 10/02/2009</t>
  </si>
  <si>
    <t>7640101</t>
  </si>
  <si>
    <t>7850103</t>
  </si>
  <si>
    <t>Quản lí đất đai</t>
  </si>
  <si>
    <t>Bất động sản</t>
  </si>
  <si>
    <t>186/QĐ-ĐHH ngày 02/3/2018</t>
  </si>
  <si>
    <t>Đảm bảo chất lượng và an toàn thực phẩm</t>
  </si>
  <si>
    <t>208/QĐ-ĐHH ngày 08/3/2018</t>
  </si>
  <si>
    <t>Sinh học ứng dụng</t>
  </si>
  <si>
    <t>38/QĐ-ĐHH ngày 15/01/2019</t>
  </si>
  <si>
    <t>Nông nghiệp công nghệ cao (thí điểm)</t>
  </si>
  <si>
    <t>102/QĐ-ĐHH ngày 21/01/2020</t>
  </si>
  <si>
    <t>Kinh doanh và Khởi nghiệp nông thôn (thí điểm)</t>
  </si>
  <si>
    <t>178/QĐ-ĐHH ngày 12/02/2020</t>
  </si>
  <si>
    <t>TRƯỜNG ĐẠI HỌC NGHỆ THUẬT</t>
  </si>
  <si>
    <t>7140222</t>
  </si>
  <si>
    <t>Sư phạm Mĩ thuật</t>
  </si>
  <si>
    <t>212/QĐ-ĐHH-ĐTĐH ngày 28/12/2007</t>
  </si>
  <si>
    <t>7210103</t>
  </si>
  <si>
    <t>Hội hoạ</t>
  </si>
  <si>
    <t>7210104</t>
  </si>
  <si>
    <t>Đồ họa</t>
  </si>
  <si>
    <t>233/QĐ-ĐHH-ĐTĐH ngày 31/12/2008</t>
  </si>
  <si>
    <t>7210105</t>
  </si>
  <si>
    <t>Điêu khắc</t>
  </si>
  <si>
    <t>7210403</t>
  </si>
  <si>
    <t>Thiết kế đồ họa</t>
  </si>
  <si>
    <t>7210404</t>
  </si>
  <si>
    <t>Thiết kế thời trang</t>
  </si>
  <si>
    <t>7580108</t>
  </si>
  <si>
    <t>Thiết kế nội thất</t>
  </si>
  <si>
    <t>640/BGDĐT-KHTC ngày 31/01/1996</t>
  </si>
  <si>
    <t>PHÂN HIỆU QUẢNG TRỊ</t>
  </si>
  <si>
    <t>7510406</t>
  </si>
  <si>
    <t>Công nghệ kĩ thuật môi trường</t>
  </si>
  <si>
    <t>236/QĐ/ĐHH-ĐTĐH ngày 31/12/2008</t>
  </si>
  <si>
    <t>7520201</t>
  </si>
  <si>
    <t>Kỹ thuật điện</t>
  </si>
  <si>
    <t>111/QĐ/ĐHH-ĐTĐH ngày 25/01/2011</t>
  </si>
  <si>
    <t>7580201</t>
  </si>
  <si>
    <t>Kỹ thuật xây dựng</t>
  </si>
  <si>
    <t>16/QĐ/ĐHH-ĐTĐH ngày 22/01/2010</t>
  </si>
  <si>
    <t>7580301</t>
  </si>
  <si>
    <t>Kinh tế xây dựng</t>
  </si>
  <si>
    <t>1168/QĐ-ĐHH ngày 23/10/2017</t>
  </si>
  <si>
    <t>Kỹ thuật điều khiển và tự động hoá</t>
  </si>
  <si>
    <t>114/QĐ-ĐHH ngày 23/01/2019</t>
  </si>
  <si>
    <t>TRƯỜNG ĐẠI HỌC SƯ PHẠM</t>
  </si>
  <si>
    <t>Hệ thống thông tin</t>
  </si>
  <si>
    <t>Sinh học</t>
  </si>
  <si>
    <t>Toán học</t>
  </si>
  <si>
    <t>Văn học</t>
  </si>
  <si>
    <t>7140114</t>
  </si>
  <si>
    <t>Quản lý Giáo dục</t>
  </si>
  <si>
    <t>336/QĐ-BGDĐT ngày 23/01/2006</t>
  </si>
  <si>
    <t>7140201</t>
  </si>
  <si>
    <t>Giáo dục Mầm non</t>
  </si>
  <si>
    <t>7140202</t>
  </si>
  <si>
    <t>Giáo dục tiểu học</t>
  </si>
  <si>
    <t>1761/QĐ-BGDĐT ngày 16/5/1996</t>
  </si>
  <si>
    <t>7140205</t>
  </si>
  <si>
    <t>Giáo dục Chính trị</t>
  </si>
  <si>
    <t>108/ĐT-ĐHH, ngày 19/02/1997</t>
  </si>
  <si>
    <t>07/QĐ/ĐHH-ĐTĐH ngày 09/01/2008</t>
  </si>
  <si>
    <t>7140209</t>
  </si>
  <si>
    <t>SP Toán học</t>
  </si>
  <si>
    <t>426/TTg ngày 27/10/1976</t>
  </si>
  <si>
    <t>7140210</t>
  </si>
  <si>
    <t>SP Tin học</t>
  </si>
  <si>
    <t>7140211</t>
  </si>
  <si>
    <t>SP Vật lí</t>
  </si>
  <si>
    <t>7140212</t>
  </si>
  <si>
    <t>SP Hoá học</t>
  </si>
  <si>
    <t>7140213</t>
  </si>
  <si>
    <t>SP Sinh học</t>
  </si>
  <si>
    <t>7140214</t>
  </si>
  <si>
    <t>SP Kĩ thuật công nghiệp</t>
  </si>
  <si>
    <t>229/QĐ-BGDĐT_ĐH&amp;SĐH ngày 17/10/2005</t>
  </si>
  <si>
    <t>7140215</t>
  </si>
  <si>
    <t>SP Kĩ thuật nông nghiệp</t>
  </si>
  <si>
    <t>3824/GD-ĐT ngày 19/11/1997</t>
  </si>
  <si>
    <t>7140217</t>
  </si>
  <si>
    <t>SP Ngữ văn</t>
  </si>
  <si>
    <t>7140218</t>
  </si>
  <si>
    <t>SP Lịch sử</t>
  </si>
  <si>
    <t>7140219</t>
  </si>
  <si>
    <t>SP Địa lí</t>
  </si>
  <si>
    <t>7310403</t>
  </si>
  <si>
    <t>Tâm lí học giáo dục</t>
  </si>
  <si>
    <t>Sư phạm Âm nhạc</t>
  </si>
  <si>
    <t>280/QĐ-ĐHH ngày 13/3/2019</t>
  </si>
  <si>
    <t>Sư phạm Khoa học tự nhiên</t>
  </si>
  <si>
    <t>273/QĐ-ĐHH ngày 12/3/2019</t>
  </si>
  <si>
    <t>269/QĐ-ĐHH ngày 12/3/2019</t>
  </si>
  <si>
    <t>Giáo dục pháp luật</t>
  </si>
  <si>
    <t>271/QĐ-ĐHH ngày 12/3/2019</t>
  </si>
  <si>
    <t>Giáo dục công dân</t>
  </si>
  <si>
    <t>270/QĐ-ĐHH ngày 12/3/2019</t>
  </si>
  <si>
    <t>Sư phạm Lịch sử - Địa lý</t>
  </si>
  <si>
    <t>279/QĐ-ĐHH ngày 13/3/2019</t>
  </si>
  <si>
    <t>TRƯỜNG ĐẠI HỌC KHOA HỌC</t>
  </si>
  <si>
    <t>Ngôn ngữ học</t>
  </si>
  <si>
    <t>Công nghệ sinh học</t>
  </si>
  <si>
    <t>Địa chất học</t>
  </si>
  <si>
    <t>Quản lý tài nguyên và môi trường</t>
  </si>
  <si>
    <t>Triết học</t>
  </si>
  <si>
    <t>Khoa học môi trường</t>
  </si>
  <si>
    <t>Toán ứng dụng</t>
  </si>
  <si>
    <t>Kỹ thuật địa chất</t>
  </si>
  <si>
    <t>Kiến trúc</t>
  </si>
  <si>
    <t>Công tác xã hội</t>
  </si>
  <si>
    <t>7220104</t>
  </si>
  <si>
    <t>Hán - Nôm</t>
  </si>
  <si>
    <t>7310608</t>
  </si>
  <si>
    <t>Đông phương học</t>
  </si>
  <si>
    <t>08/QĐ/ĐHH-ĐT ngày 24/01/2007</t>
  </si>
  <si>
    <t>7229001</t>
  </si>
  <si>
    <t>01/QĐ-ĐHH ngày 03/01/1998</t>
  </si>
  <si>
    <t>7229010</t>
  </si>
  <si>
    <t>Lịch sử</t>
  </si>
  <si>
    <t>10/1977</t>
  </si>
  <si>
    <t>19/QĐ/ĐHH-ĐTĐH ngày 12/01/2006</t>
  </si>
  <si>
    <t>7229030</t>
  </si>
  <si>
    <t>7310301</t>
  </si>
  <si>
    <t>Xã hội học</t>
  </si>
  <si>
    <t>7320101</t>
  </si>
  <si>
    <t>Báo chí</t>
  </si>
  <si>
    <t>618/QĐ-BGD&amp;ĐT/ĐT ngày 13/02/2003</t>
  </si>
  <si>
    <t>7420101</t>
  </si>
  <si>
    <t>7420201</t>
  </si>
  <si>
    <t>62/QĐ/ĐHH-ĐTĐH ngày 22/03/2004</t>
  </si>
  <si>
    <t>7440102</t>
  </si>
  <si>
    <t>Vật lí học</t>
  </si>
  <si>
    <t>7440112</t>
  </si>
  <si>
    <t>Hoá học</t>
  </si>
  <si>
    <t>7440201</t>
  </si>
  <si>
    <t>7440217</t>
  </si>
  <si>
    <t>Địa lí tự nhiên kỹ thuật</t>
  </si>
  <si>
    <t>7440301</t>
  </si>
  <si>
    <t>5993/QĐ-BGDĐT-ĐH ngày 29/12/1999</t>
  </si>
  <si>
    <t>7460101</t>
  </si>
  <si>
    <t>7460112</t>
  </si>
  <si>
    <t>208/QĐ/ĐHH-ĐTĐH ngày 28/12/2007</t>
  </si>
  <si>
    <t>7480201</t>
  </si>
  <si>
    <t>Công nghệ thông tin</t>
  </si>
  <si>
    <t>3817/GD-ĐT ngày 13/12/1994</t>
  </si>
  <si>
    <t>7510302</t>
  </si>
  <si>
    <t>Công nghệ kỹ thuật điện tử- viễn thông</t>
  </si>
  <si>
    <t>7520501</t>
  </si>
  <si>
    <t>02/QĐ/ĐHH-ĐTĐH ngày 15/01/2007</t>
  </si>
  <si>
    <t>16/QĐ/ĐHH-ĐTĐH ngày 23/02/2001</t>
  </si>
  <si>
    <t>7760101</t>
  </si>
  <si>
    <t>42/QĐ/ĐHH-ĐTĐH ngày 10/03/2005</t>
  </si>
  <si>
    <t>7850101</t>
  </si>
  <si>
    <t>212/QĐ-ĐHH ngày 18/2/2014</t>
  </si>
  <si>
    <t>Quản lý nhà nước</t>
  </si>
  <si>
    <t>1218/QĐ-ĐHH ngày 19/9/2018</t>
  </si>
  <si>
    <t>Quy hoạch vùng và đô thị</t>
  </si>
  <si>
    <t>1545/QĐ-ĐHH ngày 27/11/2018</t>
  </si>
  <si>
    <t>Công nghệ kỹ thuật hoá học</t>
  </si>
  <si>
    <t>1573/QĐ-ĐHH ngày 30/11/2018</t>
  </si>
  <si>
    <t>Kỹ thuật phần mềm</t>
  </si>
  <si>
    <t>1716/QĐ-ĐHH ngày 27/12/2018</t>
  </si>
  <si>
    <t>Toán kinh tế</t>
  </si>
  <si>
    <t>37/QĐ-ĐHH ngày 15/01/2019</t>
  </si>
  <si>
    <t>Kỹ thuật sinh học</t>
  </si>
  <si>
    <t>39/QĐ-ĐHH ngày 15/01/2019</t>
  </si>
  <si>
    <t>Kỹ thuật môi trường</t>
  </si>
  <si>
    <t>43/QĐ-ĐHH ngày 16/01/2019</t>
  </si>
  <si>
    <t>Địa kỹ thuật xây dựng</t>
  </si>
  <si>
    <t>106/QĐ-ĐHH ngày 22/01/2019</t>
  </si>
  <si>
    <t>Quản trị và phân tích dữ liệu (thí điểm)</t>
  </si>
  <si>
    <t>154/QĐ-ĐHH ngày 07/02/2020</t>
  </si>
  <si>
    <t>TRƯỜNG ĐẠI HỌC Y DƯỢC</t>
  </si>
  <si>
    <t>Y tế công cộng</t>
  </si>
  <si>
    <t>Y học cổ truyền</t>
  </si>
  <si>
    <t>7720101</t>
  </si>
  <si>
    <t>Y khoa</t>
  </si>
  <si>
    <t>7720110</t>
  </si>
  <si>
    <t>Y học dự phòng</t>
  </si>
  <si>
    <t>534/QĐ/ĐHH-ĐTĐH ngày 22/12/2006</t>
  </si>
  <si>
    <t>7720115</t>
  </si>
  <si>
    <t>209/QĐ/ĐHH-ĐTĐH ngày 28/12/2007</t>
  </si>
  <si>
    <t>7720701</t>
  </si>
  <si>
    <t>436/QĐ-BGDĐT-ĐH&amp;SĐH ngày 27/01/2005</t>
  </si>
  <si>
    <t>7720602</t>
  </si>
  <si>
    <t>Kỹ thuật hình ảnh y học</t>
  </si>
  <si>
    <t>1221/QĐ-BGD&amp;ĐT/ĐT ngày 31/3/1999</t>
  </si>
  <si>
    <t>7720601</t>
  </si>
  <si>
    <t>Kỹ thuật xét nghiệm y học</t>
  </si>
  <si>
    <t>442/QĐ-ĐHH ngày 20/3/2014</t>
  </si>
  <si>
    <t>7720201</t>
  </si>
  <si>
    <t>Dược học</t>
  </si>
  <si>
    <t>1628/QĐ-BGDĐT-ĐH ngày 03/4/2001</t>
  </si>
  <si>
    <t>7720301</t>
  </si>
  <si>
    <t>Điều dưỡng</t>
  </si>
  <si>
    <t>1369/QĐ-BGDĐT-ĐH ngày 16/3/2001</t>
  </si>
  <si>
    <t>7720501</t>
  </si>
  <si>
    <t>Răng - Hàm - Mặt</t>
  </si>
  <si>
    <t>555/QĐ-BGDĐT-ĐH ngày 23/3/1998</t>
  </si>
  <si>
    <t>Hộ sinh</t>
  </si>
  <si>
    <t>164/QĐ-ĐHH ngày 10/02/2020</t>
  </si>
  <si>
    <t>KHOA KỸ THUẬT VÀ CÔNG NGHỆ</t>
  </si>
  <si>
    <t>Khoa học dữ liệu và Trí tuệ nhân tạo (thí điểm)</t>
  </si>
  <si>
    <t>165/QĐ-ĐHH ngày 10/02/2020</t>
  </si>
  <si>
    <t>KHOA QUỐC TẾ</t>
  </si>
  <si>
    <t>Quan hệ Quốc tế</t>
  </si>
  <si>
    <t>/QĐ-ĐHH ngày 12/02/2020</t>
  </si>
  <si>
    <t xml:space="preserve">Học phí </t>
  </si>
  <si>
    <t>Ngôn ngữ Pháp</t>
  </si>
  <si>
    <t>không thu học phí</t>
  </si>
  <si>
    <t>chưa xác định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</si>
</sst>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</font>
    <font>
      <sz val="13"/>
      <name val="Calibri Light"/>
      <family val="1"/>
      <scheme val="major"/>
    </font>
    <font>
      <b/>
      <sz val="13"/>
      <name val="Calibri Light"/>
      <family val="1"/>
      <scheme val="major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Calibri Light"/>
      <family val="1"/>
      <scheme val="major"/>
    </font>
    <font>
      <b/>
      <sz val="12"/>
      <name val="Arial"/>
      <family val="2"/>
    </font>
    <font>
      <sz val="12"/>
      <name val="Times New Roman"/>
      <family val="1"/>
    </font>
    <font>
      <sz val="12"/>
      <name val="Calibri Light"/>
      <family val="1"/>
      <scheme val="major"/>
    </font>
    <font>
      <sz val="12"/>
      <color rgb="FFFF000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Calibri Light"/>
      <family val="1"/>
      <scheme val="maj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/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1" fontId="7" fillId="2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1" fontId="9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7" fillId="0" borderId="3" xfId="0" applyFont="1" applyBorder="1" applyAlignment="1">
      <alignment horizontal="left" vertical="top" wrapText="1"/>
    </xf>
    <xf numFmtId="17" fontId="7" fillId="0" borderId="3" xfId="0" quotePrefix="1" applyNumberFormat="1" applyFont="1" applyBorder="1" applyAlignment="1">
      <alignment wrapText="1"/>
    </xf>
    <xf numFmtId="0" fontId="7" fillId="0" borderId="3" xfId="0" quotePrefix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1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12" fillId="0" borderId="0" xfId="0" applyFont="1" applyAlignment="1">
      <alignment horizontal="left" wrapText="1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wrapText="1"/>
    </xf>
    <xf numFmtId="164" fontId="7" fillId="0" borderId="3" xfId="1" applyNumberFormat="1" applyFont="1" applyBorder="1" applyAlignment="1">
      <alignment wrapText="1"/>
    </xf>
    <xf numFmtId="164" fontId="7" fillId="0" borderId="1" xfId="1" applyNumberFormat="1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7" fillId="0" borderId="3" xfId="0" applyNumberFormat="1" applyFont="1" applyBorder="1" applyAlignment="1">
      <alignment horizontal="center" wrapText="1"/>
    </xf>
    <xf numFmtId="3" fontId="7" fillId="2" borderId="3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0</xdr:rowOff>
    </xdr:from>
    <xdr:to>
      <xdr:col>3</xdr:col>
      <xdr:colOff>1190625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6D4D47D3-5D2F-45E2-8225-C7D39DD187AD}"/>
            </a:ext>
          </a:extLst>
        </xdr:cNvPr>
        <xdr:cNvCxnSpPr/>
      </xdr:nvCxnSpPr>
      <xdr:spPr>
        <a:xfrm>
          <a:off x="1657350" y="438150"/>
          <a:ext cx="1019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1413622</xdr:colOff>
      <xdr:row>2</xdr:row>
      <xdr:rowOff>0</xdr:rowOff>
    </xdr:from>
    <xdr:to>
      <xdr:col>4</xdr:col>
      <xdr:colOff>2657475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156DE8FB-9F05-4A78-A2B0-F571959D8DA4}"/>
            </a:ext>
          </a:extLst>
        </xdr:cNvPr>
        <xdr:cNvCxnSpPr/>
      </xdr:nvCxnSpPr>
      <xdr:spPr>
        <a:xfrm>
          <a:off x="5776072" y="438150"/>
          <a:ext cx="12438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tabSelected="1" zoomScale="70" zoomScaleNormal="70" workbookViewId="0">
      <pane xSplit="5160" topLeftCell="E1" activePane="topRight"/>
      <selection activeCell="A10" sqref="A10"/>
      <selection pane="topRight" activeCell="J160" sqref="J160"/>
    </sheetView>
  </sheetViews>
  <sheetFormatPr defaultRowHeight="15"/>
  <cols>
    <col min="1" max="1" width="5" style="58" customWidth="1"/>
    <col min="2" max="2" width="7" style="2" customWidth="1"/>
    <col min="3" max="3" width="10.28515625" style="2" customWidth="1"/>
    <col min="4" max="4" width="43.140625" style="8" bestFit="1" customWidth="1"/>
    <col min="5" max="5" width="60" style="8" bestFit="1" customWidth="1"/>
    <col min="6" max="6" width="21.5703125" style="8" customWidth="1"/>
    <col min="7" max="7" width="12.42578125" style="2" hidden="1" customWidth="1"/>
    <col min="8" max="8" width="9.140625" style="2"/>
    <col min="9" max="9" width="10.85546875" style="2" bestFit="1" customWidth="1"/>
    <col min="10" max="10" width="9.140625" style="2" customWidth="1"/>
    <col min="11" max="11" width="9.140625" style="2" hidden="1" customWidth="1"/>
    <col min="12" max="256" width="9.140625" style="2"/>
    <col min="257" max="257" width="5" style="2" customWidth="1"/>
    <col min="258" max="258" width="7" style="2" customWidth="1"/>
    <col min="259" max="259" width="10.28515625" style="2" customWidth="1"/>
    <col min="260" max="260" width="43.140625" style="2" bestFit="1" customWidth="1"/>
    <col min="261" max="261" width="60" style="2" bestFit="1" customWidth="1"/>
    <col min="262" max="264" width="9.140625" style="2"/>
    <col min="265" max="265" width="10.85546875" style="2" bestFit="1" customWidth="1"/>
    <col min="266" max="512" width="9.140625" style="2"/>
    <col min="513" max="513" width="5" style="2" customWidth="1"/>
    <col min="514" max="514" width="7" style="2" customWidth="1"/>
    <col min="515" max="515" width="10.28515625" style="2" customWidth="1"/>
    <col min="516" max="516" width="43.140625" style="2" bestFit="1" customWidth="1"/>
    <col min="517" max="517" width="60" style="2" bestFit="1" customWidth="1"/>
    <col min="518" max="520" width="9.140625" style="2"/>
    <col min="521" max="521" width="10.85546875" style="2" bestFit="1" customWidth="1"/>
    <col min="522" max="768" width="9.140625" style="2"/>
    <col min="769" max="769" width="5" style="2" customWidth="1"/>
    <col min="770" max="770" width="7" style="2" customWidth="1"/>
    <col min="771" max="771" width="10.28515625" style="2" customWidth="1"/>
    <col min="772" max="772" width="43.140625" style="2" bestFit="1" customWidth="1"/>
    <col min="773" max="773" width="60" style="2" bestFit="1" customWidth="1"/>
    <col min="774" max="776" width="9.140625" style="2"/>
    <col min="777" max="777" width="10.85546875" style="2" bestFit="1" customWidth="1"/>
    <col min="778" max="1024" width="9.140625" style="2"/>
    <col min="1025" max="1025" width="5" style="2" customWidth="1"/>
    <col min="1026" max="1026" width="7" style="2" customWidth="1"/>
    <col min="1027" max="1027" width="10.28515625" style="2" customWidth="1"/>
    <col min="1028" max="1028" width="43.140625" style="2" bestFit="1" customWidth="1"/>
    <col min="1029" max="1029" width="60" style="2" bestFit="1" customWidth="1"/>
    <col min="1030" max="1032" width="9.140625" style="2"/>
    <col min="1033" max="1033" width="10.85546875" style="2" bestFit="1" customWidth="1"/>
    <col min="1034" max="1280" width="9.140625" style="2"/>
    <col min="1281" max="1281" width="5" style="2" customWidth="1"/>
    <col min="1282" max="1282" width="7" style="2" customWidth="1"/>
    <col min="1283" max="1283" width="10.28515625" style="2" customWidth="1"/>
    <col min="1284" max="1284" width="43.140625" style="2" bestFit="1" customWidth="1"/>
    <col min="1285" max="1285" width="60" style="2" bestFit="1" customWidth="1"/>
    <col min="1286" max="1288" width="9.140625" style="2"/>
    <col min="1289" max="1289" width="10.85546875" style="2" bestFit="1" customWidth="1"/>
    <col min="1290" max="1536" width="9.140625" style="2"/>
    <col min="1537" max="1537" width="5" style="2" customWidth="1"/>
    <col min="1538" max="1538" width="7" style="2" customWidth="1"/>
    <col min="1539" max="1539" width="10.28515625" style="2" customWidth="1"/>
    <col min="1540" max="1540" width="43.140625" style="2" bestFit="1" customWidth="1"/>
    <col min="1541" max="1541" width="60" style="2" bestFit="1" customWidth="1"/>
    <col min="1542" max="1544" width="9.140625" style="2"/>
    <col min="1545" max="1545" width="10.85546875" style="2" bestFit="1" customWidth="1"/>
    <col min="1546" max="1792" width="9.140625" style="2"/>
    <col min="1793" max="1793" width="5" style="2" customWidth="1"/>
    <col min="1794" max="1794" width="7" style="2" customWidth="1"/>
    <col min="1795" max="1795" width="10.28515625" style="2" customWidth="1"/>
    <col min="1796" max="1796" width="43.140625" style="2" bestFit="1" customWidth="1"/>
    <col min="1797" max="1797" width="60" style="2" bestFit="1" customWidth="1"/>
    <col min="1798" max="1800" width="9.140625" style="2"/>
    <col min="1801" max="1801" width="10.85546875" style="2" bestFit="1" customWidth="1"/>
    <col min="1802" max="2048" width="9.140625" style="2"/>
    <col min="2049" max="2049" width="5" style="2" customWidth="1"/>
    <col min="2050" max="2050" width="7" style="2" customWidth="1"/>
    <col min="2051" max="2051" width="10.28515625" style="2" customWidth="1"/>
    <col min="2052" max="2052" width="43.140625" style="2" bestFit="1" customWidth="1"/>
    <col min="2053" max="2053" width="60" style="2" bestFit="1" customWidth="1"/>
    <col min="2054" max="2056" width="9.140625" style="2"/>
    <col min="2057" max="2057" width="10.85546875" style="2" bestFit="1" customWidth="1"/>
    <col min="2058" max="2304" width="9.140625" style="2"/>
    <col min="2305" max="2305" width="5" style="2" customWidth="1"/>
    <col min="2306" max="2306" width="7" style="2" customWidth="1"/>
    <col min="2307" max="2307" width="10.28515625" style="2" customWidth="1"/>
    <col min="2308" max="2308" width="43.140625" style="2" bestFit="1" customWidth="1"/>
    <col min="2309" max="2309" width="60" style="2" bestFit="1" customWidth="1"/>
    <col min="2310" max="2312" width="9.140625" style="2"/>
    <col min="2313" max="2313" width="10.85546875" style="2" bestFit="1" customWidth="1"/>
    <col min="2314" max="2560" width="9.140625" style="2"/>
    <col min="2561" max="2561" width="5" style="2" customWidth="1"/>
    <col min="2562" max="2562" width="7" style="2" customWidth="1"/>
    <col min="2563" max="2563" width="10.28515625" style="2" customWidth="1"/>
    <col min="2564" max="2564" width="43.140625" style="2" bestFit="1" customWidth="1"/>
    <col min="2565" max="2565" width="60" style="2" bestFit="1" customWidth="1"/>
    <col min="2566" max="2568" width="9.140625" style="2"/>
    <col min="2569" max="2569" width="10.85546875" style="2" bestFit="1" customWidth="1"/>
    <col min="2570" max="2816" width="9.140625" style="2"/>
    <col min="2817" max="2817" width="5" style="2" customWidth="1"/>
    <col min="2818" max="2818" width="7" style="2" customWidth="1"/>
    <col min="2819" max="2819" width="10.28515625" style="2" customWidth="1"/>
    <col min="2820" max="2820" width="43.140625" style="2" bestFit="1" customWidth="1"/>
    <col min="2821" max="2821" width="60" style="2" bestFit="1" customWidth="1"/>
    <col min="2822" max="2824" width="9.140625" style="2"/>
    <col min="2825" max="2825" width="10.85546875" style="2" bestFit="1" customWidth="1"/>
    <col min="2826" max="3072" width="9.140625" style="2"/>
    <col min="3073" max="3073" width="5" style="2" customWidth="1"/>
    <col min="3074" max="3074" width="7" style="2" customWidth="1"/>
    <col min="3075" max="3075" width="10.28515625" style="2" customWidth="1"/>
    <col min="3076" max="3076" width="43.140625" style="2" bestFit="1" customWidth="1"/>
    <col min="3077" max="3077" width="60" style="2" bestFit="1" customWidth="1"/>
    <col min="3078" max="3080" width="9.140625" style="2"/>
    <col min="3081" max="3081" width="10.85546875" style="2" bestFit="1" customWidth="1"/>
    <col min="3082" max="3328" width="9.140625" style="2"/>
    <col min="3329" max="3329" width="5" style="2" customWidth="1"/>
    <col min="3330" max="3330" width="7" style="2" customWidth="1"/>
    <col min="3331" max="3331" width="10.28515625" style="2" customWidth="1"/>
    <col min="3332" max="3332" width="43.140625" style="2" bestFit="1" customWidth="1"/>
    <col min="3333" max="3333" width="60" style="2" bestFit="1" customWidth="1"/>
    <col min="3334" max="3336" width="9.140625" style="2"/>
    <col min="3337" max="3337" width="10.85546875" style="2" bestFit="1" customWidth="1"/>
    <col min="3338" max="3584" width="9.140625" style="2"/>
    <col min="3585" max="3585" width="5" style="2" customWidth="1"/>
    <col min="3586" max="3586" width="7" style="2" customWidth="1"/>
    <col min="3587" max="3587" width="10.28515625" style="2" customWidth="1"/>
    <col min="3588" max="3588" width="43.140625" style="2" bestFit="1" customWidth="1"/>
    <col min="3589" max="3589" width="60" style="2" bestFit="1" customWidth="1"/>
    <col min="3590" max="3592" width="9.140625" style="2"/>
    <col min="3593" max="3593" width="10.85546875" style="2" bestFit="1" customWidth="1"/>
    <col min="3594" max="3840" width="9.140625" style="2"/>
    <col min="3841" max="3841" width="5" style="2" customWidth="1"/>
    <col min="3842" max="3842" width="7" style="2" customWidth="1"/>
    <col min="3843" max="3843" width="10.28515625" style="2" customWidth="1"/>
    <col min="3844" max="3844" width="43.140625" style="2" bestFit="1" customWidth="1"/>
    <col min="3845" max="3845" width="60" style="2" bestFit="1" customWidth="1"/>
    <col min="3846" max="3848" width="9.140625" style="2"/>
    <col min="3849" max="3849" width="10.85546875" style="2" bestFit="1" customWidth="1"/>
    <col min="3850" max="4096" width="9.140625" style="2"/>
    <col min="4097" max="4097" width="5" style="2" customWidth="1"/>
    <col min="4098" max="4098" width="7" style="2" customWidth="1"/>
    <col min="4099" max="4099" width="10.28515625" style="2" customWidth="1"/>
    <col min="4100" max="4100" width="43.140625" style="2" bestFit="1" customWidth="1"/>
    <col min="4101" max="4101" width="60" style="2" bestFit="1" customWidth="1"/>
    <col min="4102" max="4104" width="9.140625" style="2"/>
    <col min="4105" max="4105" width="10.85546875" style="2" bestFit="1" customWidth="1"/>
    <col min="4106" max="4352" width="9.140625" style="2"/>
    <col min="4353" max="4353" width="5" style="2" customWidth="1"/>
    <col min="4354" max="4354" width="7" style="2" customWidth="1"/>
    <col min="4355" max="4355" width="10.28515625" style="2" customWidth="1"/>
    <col min="4356" max="4356" width="43.140625" style="2" bestFit="1" customWidth="1"/>
    <col min="4357" max="4357" width="60" style="2" bestFit="1" customWidth="1"/>
    <col min="4358" max="4360" width="9.140625" style="2"/>
    <col min="4361" max="4361" width="10.85546875" style="2" bestFit="1" customWidth="1"/>
    <col min="4362" max="4608" width="9.140625" style="2"/>
    <col min="4609" max="4609" width="5" style="2" customWidth="1"/>
    <col min="4610" max="4610" width="7" style="2" customWidth="1"/>
    <col min="4611" max="4611" width="10.28515625" style="2" customWidth="1"/>
    <col min="4612" max="4612" width="43.140625" style="2" bestFit="1" customWidth="1"/>
    <col min="4613" max="4613" width="60" style="2" bestFit="1" customWidth="1"/>
    <col min="4614" max="4616" width="9.140625" style="2"/>
    <col min="4617" max="4617" width="10.85546875" style="2" bestFit="1" customWidth="1"/>
    <col min="4618" max="4864" width="9.140625" style="2"/>
    <col min="4865" max="4865" width="5" style="2" customWidth="1"/>
    <col min="4866" max="4866" width="7" style="2" customWidth="1"/>
    <col min="4867" max="4867" width="10.28515625" style="2" customWidth="1"/>
    <col min="4868" max="4868" width="43.140625" style="2" bestFit="1" customWidth="1"/>
    <col min="4869" max="4869" width="60" style="2" bestFit="1" customWidth="1"/>
    <col min="4870" max="4872" width="9.140625" style="2"/>
    <col min="4873" max="4873" width="10.85546875" style="2" bestFit="1" customWidth="1"/>
    <col min="4874" max="5120" width="9.140625" style="2"/>
    <col min="5121" max="5121" width="5" style="2" customWidth="1"/>
    <col min="5122" max="5122" width="7" style="2" customWidth="1"/>
    <col min="5123" max="5123" width="10.28515625" style="2" customWidth="1"/>
    <col min="5124" max="5124" width="43.140625" style="2" bestFit="1" customWidth="1"/>
    <col min="5125" max="5125" width="60" style="2" bestFit="1" customWidth="1"/>
    <col min="5126" max="5128" width="9.140625" style="2"/>
    <col min="5129" max="5129" width="10.85546875" style="2" bestFit="1" customWidth="1"/>
    <col min="5130" max="5376" width="9.140625" style="2"/>
    <col min="5377" max="5377" width="5" style="2" customWidth="1"/>
    <col min="5378" max="5378" width="7" style="2" customWidth="1"/>
    <col min="5379" max="5379" width="10.28515625" style="2" customWidth="1"/>
    <col min="5380" max="5380" width="43.140625" style="2" bestFit="1" customWidth="1"/>
    <col min="5381" max="5381" width="60" style="2" bestFit="1" customWidth="1"/>
    <col min="5382" max="5384" width="9.140625" style="2"/>
    <col min="5385" max="5385" width="10.85546875" style="2" bestFit="1" customWidth="1"/>
    <col min="5386" max="5632" width="9.140625" style="2"/>
    <col min="5633" max="5633" width="5" style="2" customWidth="1"/>
    <col min="5634" max="5634" width="7" style="2" customWidth="1"/>
    <col min="5635" max="5635" width="10.28515625" style="2" customWidth="1"/>
    <col min="5636" max="5636" width="43.140625" style="2" bestFit="1" customWidth="1"/>
    <col min="5637" max="5637" width="60" style="2" bestFit="1" customWidth="1"/>
    <col min="5638" max="5640" width="9.140625" style="2"/>
    <col min="5641" max="5641" width="10.85546875" style="2" bestFit="1" customWidth="1"/>
    <col min="5642" max="5888" width="9.140625" style="2"/>
    <col min="5889" max="5889" width="5" style="2" customWidth="1"/>
    <col min="5890" max="5890" width="7" style="2" customWidth="1"/>
    <col min="5891" max="5891" width="10.28515625" style="2" customWidth="1"/>
    <col min="5892" max="5892" width="43.140625" style="2" bestFit="1" customWidth="1"/>
    <col min="5893" max="5893" width="60" style="2" bestFit="1" customWidth="1"/>
    <col min="5894" max="5896" width="9.140625" style="2"/>
    <col min="5897" max="5897" width="10.85546875" style="2" bestFit="1" customWidth="1"/>
    <col min="5898" max="6144" width="9.140625" style="2"/>
    <col min="6145" max="6145" width="5" style="2" customWidth="1"/>
    <col min="6146" max="6146" width="7" style="2" customWidth="1"/>
    <col min="6147" max="6147" width="10.28515625" style="2" customWidth="1"/>
    <col min="6148" max="6148" width="43.140625" style="2" bestFit="1" customWidth="1"/>
    <col min="6149" max="6149" width="60" style="2" bestFit="1" customWidth="1"/>
    <col min="6150" max="6152" width="9.140625" style="2"/>
    <col min="6153" max="6153" width="10.85546875" style="2" bestFit="1" customWidth="1"/>
    <col min="6154" max="6400" width="9.140625" style="2"/>
    <col min="6401" max="6401" width="5" style="2" customWidth="1"/>
    <col min="6402" max="6402" width="7" style="2" customWidth="1"/>
    <col min="6403" max="6403" width="10.28515625" style="2" customWidth="1"/>
    <col min="6404" max="6404" width="43.140625" style="2" bestFit="1" customWidth="1"/>
    <col min="6405" max="6405" width="60" style="2" bestFit="1" customWidth="1"/>
    <col min="6406" max="6408" width="9.140625" style="2"/>
    <col min="6409" max="6409" width="10.85546875" style="2" bestFit="1" customWidth="1"/>
    <col min="6410" max="6656" width="9.140625" style="2"/>
    <col min="6657" max="6657" width="5" style="2" customWidth="1"/>
    <col min="6658" max="6658" width="7" style="2" customWidth="1"/>
    <col min="6659" max="6659" width="10.28515625" style="2" customWidth="1"/>
    <col min="6660" max="6660" width="43.140625" style="2" bestFit="1" customWidth="1"/>
    <col min="6661" max="6661" width="60" style="2" bestFit="1" customWidth="1"/>
    <col min="6662" max="6664" width="9.140625" style="2"/>
    <col min="6665" max="6665" width="10.85546875" style="2" bestFit="1" customWidth="1"/>
    <col min="6666" max="6912" width="9.140625" style="2"/>
    <col min="6913" max="6913" width="5" style="2" customWidth="1"/>
    <col min="6914" max="6914" width="7" style="2" customWidth="1"/>
    <col min="6915" max="6915" width="10.28515625" style="2" customWidth="1"/>
    <col min="6916" max="6916" width="43.140625" style="2" bestFit="1" customWidth="1"/>
    <col min="6917" max="6917" width="60" style="2" bestFit="1" customWidth="1"/>
    <col min="6918" max="6920" width="9.140625" style="2"/>
    <col min="6921" max="6921" width="10.85546875" style="2" bestFit="1" customWidth="1"/>
    <col min="6922" max="7168" width="9.140625" style="2"/>
    <col min="7169" max="7169" width="5" style="2" customWidth="1"/>
    <col min="7170" max="7170" width="7" style="2" customWidth="1"/>
    <col min="7171" max="7171" width="10.28515625" style="2" customWidth="1"/>
    <col min="7172" max="7172" width="43.140625" style="2" bestFit="1" customWidth="1"/>
    <col min="7173" max="7173" width="60" style="2" bestFit="1" customWidth="1"/>
    <col min="7174" max="7176" width="9.140625" style="2"/>
    <col min="7177" max="7177" width="10.85546875" style="2" bestFit="1" customWidth="1"/>
    <col min="7178" max="7424" width="9.140625" style="2"/>
    <col min="7425" max="7425" width="5" style="2" customWidth="1"/>
    <col min="7426" max="7426" width="7" style="2" customWidth="1"/>
    <col min="7427" max="7427" width="10.28515625" style="2" customWidth="1"/>
    <col min="7428" max="7428" width="43.140625" style="2" bestFit="1" customWidth="1"/>
    <col min="7429" max="7429" width="60" style="2" bestFit="1" customWidth="1"/>
    <col min="7430" max="7432" width="9.140625" style="2"/>
    <col min="7433" max="7433" width="10.85546875" style="2" bestFit="1" customWidth="1"/>
    <col min="7434" max="7680" width="9.140625" style="2"/>
    <col min="7681" max="7681" width="5" style="2" customWidth="1"/>
    <col min="7682" max="7682" width="7" style="2" customWidth="1"/>
    <col min="7683" max="7683" width="10.28515625" style="2" customWidth="1"/>
    <col min="7684" max="7684" width="43.140625" style="2" bestFit="1" customWidth="1"/>
    <col min="7685" max="7685" width="60" style="2" bestFit="1" customWidth="1"/>
    <col min="7686" max="7688" width="9.140625" style="2"/>
    <col min="7689" max="7689" width="10.85546875" style="2" bestFit="1" customWidth="1"/>
    <col min="7690" max="7936" width="9.140625" style="2"/>
    <col min="7937" max="7937" width="5" style="2" customWidth="1"/>
    <col min="7938" max="7938" width="7" style="2" customWidth="1"/>
    <col min="7939" max="7939" width="10.28515625" style="2" customWidth="1"/>
    <col min="7940" max="7940" width="43.140625" style="2" bestFit="1" customWidth="1"/>
    <col min="7941" max="7941" width="60" style="2" bestFit="1" customWidth="1"/>
    <col min="7942" max="7944" width="9.140625" style="2"/>
    <col min="7945" max="7945" width="10.85546875" style="2" bestFit="1" customWidth="1"/>
    <col min="7946" max="8192" width="9.140625" style="2"/>
    <col min="8193" max="8193" width="5" style="2" customWidth="1"/>
    <col min="8194" max="8194" width="7" style="2" customWidth="1"/>
    <col min="8195" max="8195" width="10.28515625" style="2" customWidth="1"/>
    <col min="8196" max="8196" width="43.140625" style="2" bestFit="1" customWidth="1"/>
    <col min="8197" max="8197" width="60" style="2" bestFit="1" customWidth="1"/>
    <col min="8198" max="8200" width="9.140625" style="2"/>
    <col min="8201" max="8201" width="10.85546875" style="2" bestFit="1" customWidth="1"/>
    <col min="8202" max="8448" width="9.140625" style="2"/>
    <col min="8449" max="8449" width="5" style="2" customWidth="1"/>
    <col min="8450" max="8450" width="7" style="2" customWidth="1"/>
    <col min="8451" max="8451" width="10.28515625" style="2" customWidth="1"/>
    <col min="8452" max="8452" width="43.140625" style="2" bestFit="1" customWidth="1"/>
    <col min="8453" max="8453" width="60" style="2" bestFit="1" customWidth="1"/>
    <col min="8454" max="8456" width="9.140625" style="2"/>
    <col min="8457" max="8457" width="10.85546875" style="2" bestFit="1" customWidth="1"/>
    <col min="8458" max="8704" width="9.140625" style="2"/>
    <col min="8705" max="8705" width="5" style="2" customWidth="1"/>
    <col min="8706" max="8706" width="7" style="2" customWidth="1"/>
    <col min="8707" max="8707" width="10.28515625" style="2" customWidth="1"/>
    <col min="8708" max="8708" width="43.140625" style="2" bestFit="1" customWidth="1"/>
    <col min="8709" max="8709" width="60" style="2" bestFit="1" customWidth="1"/>
    <col min="8710" max="8712" width="9.140625" style="2"/>
    <col min="8713" max="8713" width="10.85546875" style="2" bestFit="1" customWidth="1"/>
    <col min="8714" max="8960" width="9.140625" style="2"/>
    <col min="8961" max="8961" width="5" style="2" customWidth="1"/>
    <col min="8962" max="8962" width="7" style="2" customWidth="1"/>
    <col min="8963" max="8963" width="10.28515625" style="2" customWidth="1"/>
    <col min="8964" max="8964" width="43.140625" style="2" bestFit="1" customWidth="1"/>
    <col min="8965" max="8965" width="60" style="2" bestFit="1" customWidth="1"/>
    <col min="8966" max="8968" width="9.140625" style="2"/>
    <col min="8969" max="8969" width="10.85546875" style="2" bestFit="1" customWidth="1"/>
    <col min="8970" max="9216" width="9.140625" style="2"/>
    <col min="9217" max="9217" width="5" style="2" customWidth="1"/>
    <col min="9218" max="9218" width="7" style="2" customWidth="1"/>
    <col min="9219" max="9219" width="10.28515625" style="2" customWidth="1"/>
    <col min="9220" max="9220" width="43.140625" style="2" bestFit="1" customWidth="1"/>
    <col min="9221" max="9221" width="60" style="2" bestFit="1" customWidth="1"/>
    <col min="9222" max="9224" width="9.140625" style="2"/>
    <col min="9225" max="9225" width="10.85546875" style="2" bestFit="1" customWidth="1"/>
    <col min="9226" max="9472" width="9.140625" style="2"/>
    <col min="9473" max="9473" width="5" style="2" customWidth="1"/>
    <col min="9474" max="9474" width="7" style="2" customWidth="1"/>
    <col min="9475" max="9475" width="10.28515625" style="2" customWidth="1"/>
    <col min="9476" max="9476" width="43.140625" style="2" bestFit="1" customWidth="1"/>
    <col min="9477" max="9477" width="60" style="2" bestFit="1" customWidth="1"/>
    <col min="9478" max="9480" width="9.140625" style="2"/>
    <col min="9481" max="9481" width="10.85546875" style="2" bestFit="1" customWidth="1"/>
    <col min="9482" max="9728" width="9.140625" style="2"/>
    <col min="9729" max="9729" width="5" style="2" customWidth="1"/>
    <col min="9730" max="9730" width="7" style="2" customWidth="1"/>
    <col min="9731" max="9731" width="10.28515625" style="2" customWidth="1"/>
    <col min="9732" max="9732" width="43.140625" style="2" bestFit="1" customWidth="1"/>
    <col min="9733" max="9733" width="60" style="2" bestFit="1" customWidth="1"/>
    <col min="9734" max="9736" width="9.140625" style="2"/>
    <col min="9737" max="9737" width="10.85546875" style="2" bestFit="1" customWidth="1"/>
    <col min="9738" max="9984" width="9.140625" style="2"/>
    <col min="9985" max="9985" width="5" style="2" customWidth="1"/>
    <col min="9986" max="9986" width="7" style="2" customWidth="1"/>
    <col min="9987" max="9987" width="10.28515625" style="2" customWidth="1"/>
    <col min="9988" max="9988" width="43.140625" style="2" bestFit="1" customWidth="1"/>
    <col min="9989" max="9989" width="60" style="2" bestFit="1" customWidth="1"/>
    <col min="9990" max="9992" width="9.140625" style="2"/>
    <col min="9993" max="9993" width="10.85546875" style="2" bestFit="1" customWidth="1"/>
    <col min="9994" max="10240" width="9.140625" style="2"/>
    <col min="10241" max="10241" width="5" style="2" customWidth="1"/>
    <col min="10242" max="10242" width="7" style="2" customWidth="1"/>
    <col min="10243" max="10243" width="10.28515625" style="2" customWidth="1"/>
    <col min="10244" max="10244" width="43.140625" style="2" bestFit="1" customWidth="1"/>
    <col min="10245" max="10245" width="60" style="2" bestFit="1" customWidth="1"/>
    <col min="10246" max="10248" width="9.140625" style="2"/>
    <col min="10249" max="10249" width="10.85546875" style="2" bestFit="1" customWidth="1"/>
    <col min="10250" max="10496" width="9.140625" style="2"/>
    <col min="10497" max="10497" width="5" style="2" customWidth="1"/>
    <col min="10498" max="10498" width="7" style="2" customWidth="1"/>
    <col min="10499" max="10499" width="10.28515625" style="2" customWidth="1"/>
    <col min="10500" max="10500" width="43.140625" style="2" bestFit="1" customWidth="1"/>
    <col min="10501" max="10501" width="60" style="2" bestFit="1" customWidth="1"/>
    <col min="10502" max="10504" width="9.140625" style="2"/>
    <col min="10505" max="10505" width="10.85546875" style="2" bestFit="1" customWidth="1"/>
    <col min="10506" max="10752" width="9.140625" style="2"/>
    <col min="10753" max="10753" width="5" style="2" customWidth="1"/>
    <col min="10754" max="10754" width="7" style="2" customWidth="1"/>
    <col min="10755" max="10755" width="10.28515625" style="2" customWidth="1"/>
    <col min="10756" max="10756" width="43.140625" style="2" bestFit="1" customWidth="1"/>
    <col min="10757" max="10757" width="60" style="2" bestFit="1" customWidth="1"/>
    <col min="10758" max="10760" width="9.140625" style="2"/>
    <col min="10761" max="10761" width="10.85546875" style="2" bestFit="1" customWidth="1"/>
    <col min="10762" max="11008" width="9.140625" style="2"/>
    <col min="11009" max="11009" width="5" style="2" customWidth="1"/>
    <col min="11010" max="11010" width="7" style="2" customWidth="1"/>
    <col min="11011" max="11011" width="10.28515625" style="2" customWidth="1"/>
    <col min="11012" max="11012" width="43.140625" style="2" bestFit="1" customWidth="1"/>
    <col min="11013" max="11013" width="60" style="2" bestFit="1" customWidth="1"/>
    <col min="11014" max="11016" width="9.140625" style="2"/>
    <col min="11017" max="11017" width="10.85546875" style="2" bestFit="1" customWidth="1"/>
    <col min="11018" max="11264" width="9.140625" style="2"/>
    <col min="11265" max="11265" width="5" style="2" customWidth="1"/>
    <col min="11266" max="11266" width="7" style="2" customWidth="1"/>
    <col min="11267" max="11267" width="10.28515625" style="2" customWidth="1"/>
    <col min="11268" max="11268" width="43.140625" style="2" bestFit="1" customWidth="1"/>
    <col min="11269" max="11269" width="60" style="2" bestFit="1" customWidth="1"/>
    <col min="11270" max="11272" width="9.140625" style="2"/>
    <col min="11273" max="11273" width="10.85546875" style="2" bestFit="1" customWidth="1"/>
    <col min="11274" max="11520" width="9.140625" style="2"/>
    <col min="11521" max="11521" width="5" style="2" customWidth="1"/>
    <col min="11522" max="11522" width="7" style="2" customWidth="1"/>
    <col min="11523" max="11523" width="10.28515625" style="2" customWidth="1"/>
    <col min="11524" max="11524" width="43.140625" style="2" bestFit="1" customWidth="1"/>
    <col min="11525" max="11525" width="60" style="2" bestFit="1" customWidth="1"/>
    <col min="11526" max="11528" width="9.140625" style="2"/>
    <col min="11529" max="11529" width="10.85546875" style="2" bestFit="1" customWidth="1"/>
    <col min="11530" max="11776" width="9.140625" style="2"/>
    <col min="11777" max="11777" width="5" style="2" customWidth="1"/>
    <col min="11778" max="11778" width="7" style="2" customWidth="1"/>
    <col min="11779" max="11779" width="10.28515625" style="2" customWidth="1"/>
    <col min="11780" max="11780" width="43.140625" style="2" bestFit="1" customWidth="1"/>
    <col min="11781" max="11781" width="60" style="2" bestFit="1" customWidth="1"/>
    <col min="11782" max="11784" width="9.140625" style="2"/>
    <col min="11785" max="11785" width="10.85546875" style="2" bestFit="1" customWidth="1"/>
    <col min="11786" max="12032" width="9.140625" style="2"/>
    <col min="12033" max="12033" width="5" style="2" customWidth="1"/>
    <col min="12034" max="12034" width="7" style="2" customWidth="1"/>
    <col min="12035" max="12035" width="10.28515625" style="2" customWidth="1"/>
    <col min="12036" max="12036" width="43.140625" style="2" bestFit="1" customWidth="1"/>
    <col min="12037" max="12037" width="60" style="2" bestFit="1" customWidth="1"/>
    <col min="12038" max="12040" width="9.140625" style="2"/>
    <col min="12041" max="12041" width="10.85546875" style="2" bestFit="1" customWidth="1"/>
    <col min="12042" max="12288" width="9.140625" style="2"/>
    <col min="12289" max="12289" width="5" style="2" customWidth="1"/>
    <col min="12290" max="12290" width="7" style="2" customWidth="1"/>
    <col min="12291" max="12291" width="10.28515625" style="2" customWidth="1"/>
    <col min="12292" max="12292" width="43.140625" style="2" bestFit="1" customWidth="1"/>
    <col min="12293" max="12293" width="60" style="2" bestFit="1" customWidth="1"/>
    <col min="12294" max="12296" width="9.140625" style="2"/>
    <col min="12297" max="12297" width="10.85546875" style="2" bestFit="1" customWidth="1"/>
    <col min="12298" max="12544" width="9.140625" style="2"/>
    <col min="12545" max="12545" width="5" style="2" customWidth="1"/>
    <col min="12546" max="12546" width="7" style="2" customWidth="1"/>
    <col min="12547" max="12547" width="10.28515625" style="2" customWidth="1"/>
    <col min="12548" max="12548" width="43.140625" style="2" bestFit="1" customWidth="1"/>
    <col min="12549" max="12549" width="60" style="2" bestFit="1" customWidth="1"/>
    <col min="12550" max="12552" width="9.140625" style="2"/>
    <col min="12553" max="12553" width="10.85546875" style="2" bestFit="1" customWidth="1"/>
    <col min="12554" max="12800" width="9.140625" style="2"/>
    <col min="12801" max="12801" width="5" style="2" customWidth="1"/>
    <col min="12802" max="12802" width="7" style="2" customWidth="1"/>
    <col min="12803" max="12803" width="10.28515625" style="2" customWidth="1"/>
    <col min="12804" max="12804" width="43.140625" style="2" bestFit="1" customWidth="1"/>
    <col min="12805" max="12805" width="60" style="2" bestFit="1" customWidth="1"/>
    <col min="12806" max="12808" width="9.140625" style="2"/>
    <col min="12809" max="12809" width="10.85546875" style="2" bestFit="1" customWidth="1"/>
    <col min="12810" max="13056" width="9.140625" style="2"/>
    <col min="13057" max="13057" width="5" style="2" customWidth="1"/>
    <col min="13058" max="13058" width="7" style="2" customWidth="1"/>
    <col min="13059" max="13059" width="10.28515625" style="2" customWidth="1"/>
    <col min="13060" max="13060" width="43.140625" style="2" bestFit="1" customWidth="1"/>
    <col min="13061" max="13061" width="60" style="2" bestFit="1" customWidth="1"/>
    <col min="13062" max="13064" width="9.140625" style="2"/>
    <col min="13065" max="13065" width="10.85546875" style="2" bestFit="1" customWidth="1"/>
    <col min="13066" max="13312" width="9.140625" style="2"/>
    <col min="13313" max="13313" width="5" style="2" customWidth="1"/>
    <col min="13314" max="13314" width="7" style="2" customWidth="1"/>
    <col min="13315" max="13315" width="10.28515625" style="2" customWidth="1"/>
    <col min="13316" max="13316" width="43.140625" style="2" bestFit="1" customWidth="1"/>
    <col min="13317" max="13317" width="60" style="2" bestFit="1" customWidth="1"/>
    <col min="13318" max="13320" width="9.140625" style="2"/>
    <col min="13321" max="13321" width="10.85546875" style="2" bestFit="1" customWidth="1"/>
    <col min="13322" max="13568" width="9.140625" style="2"/>
    <col min="13569" max="13569" width="5" style="2" customWidth="1"/>
    <col min="13570" max="13570" width="7" style="2" customWidth="1"/>
    <col min="13571" max="13571" width="10.28515625" style="2" customWidth="1"/>
    <col min="13572" max="13572" width="43.140625" style="2" bestFit="1" customWidth="1"/>
    <col min="13573" max="13573" width="60" style="2" bestFit="1" customWidth="1"/>
    <col min="13574" max="13576" width="9.140625" style="2"/>
    <col min="13577" max="13577" width="10.85546875" style="2" bestFit="1" customWidth="1"/>
    <col min="13578" max="13824" width="9.140625" style="2"/>
    <col min="13825" max="13825" width="5" style="2" customWidth="1"/>
    <col min="13826" max="13826" width="7" style="2" customWidth="1"/>
    <col min="13827" max="13827" width="10.28515625" style="2" customWidth="1"/>
    <col min="13828" max="13828" width="43.140625" style="2" bestFit="1" customWidth="1"/>
    <col min="13829" max="13829" width="60" style="2" bestFit="1" customWidth="1"/>
    <col min="13830" max="13832" width="9.140625" style="2"/>
    <col min="13833" max="13833" width="10.85546875" style="2" bestFit="1" customWidth="1"/>
    <col min="13834" max="14080" width="9.140625" style="2"/>
    <col min="14081" max="14081" width="5" style="2" customWidth="1"/>
    <col min="14082" max="14082" width="7" style="2" customWidth="1"/>
    <col min="14083" max="14083" width="10.28515625" style="2" customWidth="1"/>
    <col min="14084" max="14084" width="43.140625" style="2" bestFit="1" customWidth="1"/>
    <col min="14085" max="14085" width="60" style="2" bestFit="1" customWidth="1"/>
    <col min="14086" max="14088" width="9.140625" style="2"/>
    <col min="14089" max="14089" width="10.85546875" style="2" bestFit="1" customWidth="1"/>
    <col min="14090" max="14336" width="9.140625" style="2"/>
    <col min="14337" max="14337" width="5" style="2" customWidth="1"/>
    <col min="14338" max="14338" width="7" style="2" customWidth="1"/>
    <col min="14339" max="14339" width="10.28515625" style="2" customWidth="1"/>
    <col min="14340" max="14340" width="43.140625" style="2" bestFit="1" customWidth="1"/>
    <col min="14341" max="14341" width="60" style="2" bestFit="1" customWidth="1"/>
    <col min="14342" max="14344" width="9.140625" style="2"/>
    <col min="14345" max="14345" width="10.85546875" style="2" bestFit="1" customWidth="1"/>
    <col min="14346" max="14592" width="9.140625" style="2"/>
    <col min="14593" max="14593" width="5" style="2" customWidth="1"/>
    <col min="14594" max="14594" width="7" style="2" customWidth="1"/>
    <col min="14595" max="14595" width="10.28515625" style="2" customWidth="1"/>
    <col min="14596" max="14596" width="43.140625" style="2" bestFit="1" customWidth="1"/>
    <col min="14597" max="14597" width="60" style="2" bestFit="1" customWidth="1"/>
    <col min="14598" max="14600" width="9.140625" style="2"/>
    <col min="14601" max="14601" width="10.85546875" style="2" bestFit="1" customWidth="1"/>
    <col min="14602" max="14848" width="9.140625" style="2"/>
    <col min="14849" max="14849" width="5" style="2" customWidth="1"/>
    <col min="14850" max="14850" width="7" style="2" customWidth="1"/>
    <col min="14851" max="14851" width="10.28515625" style="2" customWidth="1"/>
    <col min="14852" max="14852" width="43.140625" style="2" bestFit="1" customWidth="1"/>
    <col min="14853" max="14853" width="60" style="2" bestFit="1" customWidth="1"/>
    <col min="14854" max="14856" width="9.140625" style="2"/>
    <col min="14857" max="14857" width="10.85546875" style="2" bestFit="1" customWidth="1"/>
    <col min="14858" max="15104" width="9.140625" style="2"/>
    <col min="15105" max="15105" width="5" style="2" customWidth="1"/>
    <col min="15106" max="15106" width="7" style="2" customWidth="1"/>
    <col min="15107" max="15107" width="10.28515625" style="2" customWidth="1"/>
    <col min="15108" max="15108" width="43.140625" style="2" bestFit="1" customWidth="1"/>
    <col min="15109" max="15109" width="60" style="2" bestFit="1" customWidth="1"/>
    <col min="15110" max="15112" width="9.140625" style="2"/>
    <col min="15113" max="15113" width="10.85546875" style="2" bestFit="1" customWidth="1"/>
    <col min="15114" max="15360" width="9.140625" style="2"/>
    <col min="15361" max="15361" width="5" style="2" customWidth="1"/>
    <col min="15362" max="15362" width="7" style="2" customWidth="1"/>
    <col min="15363" max="15363" width="10.28515625" style="2" customWidth="1"/>
    <col min="15364" max="15364" width="43.140625" style="2" bestFit="1" customWidth="1"/>
    <col min="15365" max="15365" width="60" style="2" bestFit="1" customWidth="1"/>
    <col min="15366" max="15368" width="9.140625" style="2"/>
    <col min="15369" max="15369" width="10.85546875" style="2" bestFit="1" customWidth="1"/>
    <col min="15370" max="15616" width="9.140625" style="2"/>
    <col min="15617" max="15617" width="5" style="2" customWidth="1"/>
    <col min="15618" max="15618" width="7" style="2" customWidth="1"/>
    <col min="15619" max="15619" width="10.28515625" style="2" customWidth="1"/>
    <col min="15620" max="15620" width="43.140625" style="2" bestFit="1" customWidth="1"/>
    <col min="15621" max="15621" width="60" style="2" bestFit="1" customWidth="1"/>
    <col min="15622" max="15624" width="9.140625" style="2"/>
    <col min="15625" max="15625" width="10.85546875" style="2" bestFit="1" customWidth="1"/>
    <col min="15626" max="15872" width="9.140625" style="2"/>
    <col min="15873" max="15873" width="5" style="2" customWidth="1"/>
    <col min="15874" max="15874" width="7" style="2" customWidth="1"/>
    <col min="15875" max="15875" width="10.28515625" style="2" customWidth="1"/>
    <col min="15876" max="15876" width="43.140625" style="2" bestFit="1" customWidth="1"/>
    <col min="15877" max="15877" width="60" style="2" bestFit="1" customWidth="1"/>
    <col min="15878" max="15880" width="9.140625" style="2"/>
    <col min="15881" max="15881" width="10.85546875" style="2" bestFit="1" customWidth="1"/>
    <col min="15882" max="16128" width="9.140625" style="2"/>
    <col min="16129" max="16129" width="5" style="2" customWidth="1"/>
    <col min="16130" max="16130" width="7" style="2" customWidth="1"/>
    <col min="16131" max="16131" width="10.28515625" style="2" customWidth="1"/>
    <col min="16132" max="16132" width="43.140625" style="2" bestFit="1" customWidth="1"/>
    <col min="16133" max="16133" width="60" style="2" bestFit="1" customWidth="1"/>
    <col min="16134" max="16136" width="9.140625" style="2"/>
    <col min="16137" max="16137" width="10.85546875" style="2" bestFit="1" customWidth="1"/>
    <col min="16138" max="16384" width="9.140625" style="2"/>
  </cols>
  <sheetData>
    <row r="1" spans="1:7" ht="17.25">
      <c r="A1" s="76" t="s">
        <v>0</v>
      </c>
      <c r="B1" s="76"/>
      <c r="C1" s="76"/>
      <c r="D1" s="76"/>
      <c r="E1" s="1" t="s">
        <v>1</v>
      </c>
      <c r="F1" s="65"/>
    </row>
    <row r="2" spans="1:7" ht="17.25">
      <c r="A2" s="77" t="s">
        <v>2</v>
      </c>
      <c r="B2" s="77"/>
      <c r="C2" s="77"/>
      <c r="D2" s="77"/>
      <c r="E2" s="1" t="s">
        <v>3</v>
      </c>
      <c r="F2" s="66"/>
    </row>
    <row r="3" spans="1:7" ht="17.25">
      <c r="A3" s="3"/>
      <c r="B3" s="1"/>
      <c r="C3" s="4"/>
      <c r="D3" s="5"/>
      <c r="E3" s="6"/>
      <c r="F3" s="5"/>
    </row>
    <row r="4" spans="1:7" ht="17.25">
      <c r="A4" s="77" t="s">
        <v>4</v>
      </c>
      <c r="B4" s="77"/>
      <c r="C4" s="77"/>
      <c r="D4" s="77"/>
      <c r="E4" s="77"/>
      <c r="F4" s="66"/>
    </row>
    <row r="5" spans="1:7" ht="15" customHeight="1">
      <c r="A5" s="77"/>
      <c r="B5" s="77"/>
      <c r="C5" s="77"/>
      <c r="D5" s="77"/>
      <c r="E5" s="77"/>
      <c r="F5" s="66"/>
    </row>
    <row r="6" spans="1:7" ht="15.75">
      <c r="A6" s="78" t="s">
        <v>5</v>
      </c>
      <c r="B6" s="78" t="s">
        <v>6</v>
      </c>
      <c r="C6" s="80" t="s">
        <v>7</v>
      </c>
      <c r="D6" s="81"/>
      <c r="E6" s="81"/>
      <c r="F6" s="82"/>
    </row>
    <row r="7" spans="1:7" s="8" customFormat="1" ht="31.5">
      <c r="A7" s="79"/>
      <c r="B7" s="79"/>
      <c r="C7" s="7" t="s">
        <v>8</v>
      </c>
      <c r="D7" s="7" t="s">
        <v>9</v>
      </c>
      <c r="E7" s="7" t="s">
        <v>10</v>
      </c>
      <c r="F7" s="67" t="s">
        <v>381</v>
      </c>
    </row>
    <row r="8" spans="1:7" s="12" customFormat="1" ht="15.75">
      <c r="A8" s="9"/>
      <c r="B8" s="10"/>
      <c r="C8" s="10" t="s">
        <v>11</v>
      </c>
      <c r="D8" s="11"/>
      <c r="E8" s="11"/>
      <c r="F8" s="11"/>
    </row>
    <row r="9" spans="1:7" ht="15.75">
      <c r="A9" s="13">
        <f>IF(B9&lt;&gt;"",SUBTOTAL(103,$B$9:$B9),"")</f>
        <v>1</v>
      </c>
      <c r="B9" s="15" t="s">
        <v>13</v>
      </c>
      <c r="C9" s="16">
        <v>7380101</v>
      </c>
      <c r="D9" s="17" t="s">
        <v>14</v>
      </c>
      <c r="E9" s="17" t="s">
        <v>15</v>
      </c>
      <c r="F9" s="68">
        <f>G9*10</f>
        <v>9800000</v>
      </c>
      <c r="G9" s="68">
        <v>980000</v>
      </c>
    </row>
    <row r="10" spans="1:7" ht="15.75">
      <c r="A10" s="13">
        <f>IF(B10&lt;&gt;"",SUBTOTAL(103,$B$9:$B10),"")</f>
        <v>2</v>
      </c>
      <c r="B10" s="15" t="s">
        <v>13</v>
      </c>
      <c r="C10" s="16" t="s">
        <v>16</v>
      </c>
      <c r="D10" s="17" t="s">
        <v>12</v>
      </c>
      <c r="E10" s="17" t="s">
        <v>17</v>
      </c>
      <c r="F10" s="68">
        <f>G10*10</f>
        <v>9800000</v>
      </c>
      <c r="G10" s="68">
        <v>980000</v>
      </c>
    </row>
    <row r="11" spans="1:7" ht="15.75">
      <c r="A11" s="13" t="str">
        <f>IF(B11&lt;&gt;"",SUBTOTAL(103,$B$9:$B11),"")</f>
        <v/>
      </c>
      <c r="B11" s="15"/>
      <c r="C11" s="18" t="s">
        <v>18</v>
      </c>
      <c r="D11" s="17"/>
      <c r="E11" s="17"/>
      <c r="F11" s="17"/>
      <c r="G11" s="17"/>
    </row>
    <row r="12" spans="1:7" ht="15.75">
      <c r="A12" s="13">
        <f>IF(B12&lt;&gt;"",SUBTOTAL(103,$B$9:$B12),"")</f>
        <v>3</v>
      </c>
      <c r="B12" s="15" t="s">
        <v>13</v>
      </c>
      <c r="C12" s="16" t="s">
        <v>19</v>
      </c>
      <c r="D12" s="17" t="s">
        <v>20</v>
      </c>
      <c r="E12" s="17" t="s">
        <v>21</v>
      </c>
      <c r="F12" s="73" t="s">
        <v>383</v>
      </c>
      <c r="G12" s="68">
        <v>1170000</v>
      </c>
    </row>
    <row r="13" spans="1:7" ht="15.75">
      <c r="A13" s="13">
        <f>IF(B13&lt;&gt;"",SUBTOTAL(103,$B$9:$B13),"")</f>
        <v>4</v>
      </c>
      <c r="B13" s="15" t="s">
        <v>13</v>
      </c>
      <c r="C13" s="16" t="s">
        <v>22</v>
      </c>
      <c r="D13" s="17" t="s">
        <v>23</v>
      </c>
      <c r="E13" s="17" t="s">
        <v>24</v>
      </c>
      <c r="F13" s="73" t="s">
        <v>384</v>
      </c>
      <c r="G13" s="68">
        <v>1170000</v>
      </c>
    </row>
    <row r="14" spans="1:7" ht="15.75">
      <c r="A14" s="13" t="str">
        <f>IF(B14&lt;&gt;"",SUBTOTAL(103,$B$9:$B14),"")</f>
        <v/>
      </c>
      <c r="B14" s="19"/>
      <c r="C14" s="20" t="s">
        <v>25</v>
      </c>
      <c r="D14" s="21"/>
      <c r="E14" s="21"/>
      <c r="F14" s="21"/>
      <c r="G14" s="21"/>
    </row>
    <row r="15" spans="1:7" ht="15.75">
      <c r="A15" s="13">
        <f>IF(B15&lt;&gt;"",SUBTOTAL(103,$B$9:$B15),"")</f>
        <v>5</v>
      </c>
      <c r="B15" s="24" t="s">
        <v>13</v>
      </c>
      <c r="C15" s="25" t="s">
        <v>28</v>
      </c>
      <c r="D15" s="26" t="s">
        <v>29</v>
      </c>
      <c r="E15" s="26" t="s">
        <v>30</v>
      </c>
      <c r="F15" s="68">
        <f t="shared" ref="F15:F22" si="0">G15*10</f>
        <v>9800000</v>
      </c>
      <c r="G15" s="68">
        <v>980000</v>
      </c>
    </row>
    <row r="16" spans="1:7" ht="15.75">
      <c r="A16" s="13">
        <f>IF(B16&lt;&gt;"",SUBTOTAL(103,$B$9:$B16),"")</f>
        <v>6</v>
      </c>
      <c r="B16" s="15" t="s">
        <v>13</v>
      </c>
      <c r="C16" s="16" t="s">
        <v>31</v>
      </c>
      <c r="D16" s="17" t="s">
        <v>32</v>
      </c>
      <c r="E16" s="17" t="s">
        <v>33</v>
      </c>
      <c r="F16" s="68">
        <f t="shared" si="0"/>
        <v>9800000</v>
      </c>
      <c r="G16" s="68">
        <v>980000</v>
      </c>
    </row>
    <row r="17" spans="1:7" ht="15.75">
      <c r="A17" s="13">
        <f>IF(B17&lt;&gt;"",SUBTOTAL(103,$B$9:$B17),"")</f>
        <v>7</v>
      </c>
      <c r="B17" s="15" t="s">
        <v>13</v>
      </c>
      <c r="C17" s="16" t="s">
        <v>34</v>
      </c>
      <c r="D17" s="17" t="s">
        <v>27</v>
      </c>
      <c r="E17" s="17" t="s">
        <v>30</v>
      </c>
      <c r="F17" s="68">
        <f t="shared" si="0"/>
        <v>11700000</v>
      </c>
      <c r="G17" s="68">
        <v>1170000</v>
      </c>
    </row>
    <row r="18" spans="1:7" ht="15.75">
      <c r="A18" s="13">
        <f>IF(B18&lt;&gt;"",SUBTOTAL(103,$B$9:$B18),"")</f>
        <v>8</v>
      </c>
      <c r="B18" s="15" t="s">
        <v>13</v>
      </c>
      <c r="C18" s="16">
        <v>7810201</v>
      </c>
      <c r="D18" s="17" t="s">
        <v>35</v>
      </c>
      <c r="E18" s="17" t="s">
        <v>36</v>
      </c>
      <c r="F18" s="68">
        <f t="shared" si="0"/>
        <v>11700000</v>
      </c>
      <c r="G18" s="68">
        <v>1170000</v>
      </c>
    </row>
    <row r="19" spans="1:7" ht="15.75">
      <c r="A19" s="13">
        <f>IF(B19&lt;&gt;"",SUBTOTAL(103,$B$9:$B19),"")</f>
        <v>9</v>
      </c>
      <c r="B19" s="15" t="s">
        <v>13</v>
      </c>
      <c r="C19" s="16">
        <v>7810202</v>
      </c>
      <c r="D19" s="17" t="s">
        <v>37</v>
      </c>
      <c r="E19" s="17" t="s">
        <v>38</v>
      </c>
      <c r="F19" s="68">
        <f t="shared" si="0"/>
        <v>11700000</v>
      </c>
      <c r="G19" s="68">
        <v>1170000</v>
      </c>
    </row>
    <row r="20" spans="1:7" ht="15.75">
      <c r="A20" s="13">
        <f>IF(B20&lt;&gt;"",SUBTOTAL(103,$B$9:$B20),"")</f>
        <v>10</v>
      </c>
      <c r="B20" s="15" t="s">
        <v>13</v>
      </c>
      <c r="C20" s="16">
        <v>7810101</v>
      </c>
      <c r="D20" s="17" t="s">
        <v>26</v>
      </c>
      <c r="E20" s="17" t="s">
        <v>39</v>
      </c>
      <c r="F20" s="68">
        <f t="shared" si="0"/>
        <v>11700000</v>
      </c>
      <c r="G20" s="68">
        <v>1170000</v>
      </c>
    </row>
    <row r="21" spans="1:7" ht="15.75">
      <c r="A21" s="13">
        <f>IF(B21&lt;&gt;"",SUBTOTAL(103,$B$9:$B21),"")</f>
        <v>11</v>
      </c>
      <c r="B21" s="15" t="s">
        <v>13</v>
      </c>
      <c r="C21" s="27">
        <v>7810102</v>
      </c>
      <c r="D21" s="17" t="s">
        <v>40</v>
      </c>
      <c r="E21" s="17" t="s">
        <v>41</v>
      </c>
      <c r="F21" s="68">
        <f t="shared" si="0"/>
        <v>11700000</v>
      </c>
      <c r="G21" s="68">
        <v>1170000</v>
      </c>
    </row>
    <row r="22" spans="1:7" ht="15.75">
      <c r="A22" s="13">
        <f>IF(B22&lt;&gt;"",SUBTOTAL(103,$B$9:$B22),"")</f>
        <v>12</v>
      </c>
      <c r="B22" s="15" t="s">
        <v>13</v>
      </c>
      <c r="C22" s="27">
        <v>7810104</v>
      </c>
      <c r="D22" s="17" t="s">
        <v>42</v>
      </c>
      <c r="E22" s="17" t="s">
        <v>43</v>
      </c>
      <c r="F22" s="68">
        <f t="shared" si="0"/>
        <v>11700000</v>
      </c>
      <c r="G22" s="68">
        <v>1170000</v>
      </c>
    </row>
    <row r="23" spans="1:7" ht="15.75">
      <c r="A23" s="13" t="str">
        <f>IF(B23&lt;&gt;"",SUBTOTAL(103,$B$9:$B23),"")</f>
        <v/>
      </c>
      <c r="B23" s="15"/>
      <c r="C23" s="18" t="s">
        <v>44</v>
      </c>
      <c r="D23" s="17"/>
      <c r="E23" s="17"/>
      <c r="F23" s="17"/>
      <c r="G23" s="17"/>
    </row>
    <row r="24" spans="1:7" ht="15.75">
      <c r="A24" s="13">
        <f>IF(B24&lt;&gt;"",SUBTOTAL(103,$B$9:$B24),"")</f>
        <v>13</v>
      </c>
      <c r="B24" s="15" t="s">
        <v>13</v>
      </c>
      <c r="C24" s="16" t="s">
        <v>46</v>
      </c>
      <c r="D24" s="17" t="s">
        <v>47</v>
      </c>
      <c r="E24" s="29" t="s">
        <v>48</v>
      </c>
      <c r="F24" s="73" t="s">
        <v>383</v>
      </c>
      <c r="G24" s="68">
        <v>980000</v>
      </c>
    </row>
    <row r="25" spans="1:7" ht="15.75">
      <c r="A25" s="13">
        <f>IF(B25&lt;&gt;"",SUBTOTAL(103,$B$9:$B25),"")</f>
        <v>14</v>
      </c>
      <c r="B25" s="15" t="s">
        <v>13</v>
      </c>
      <c r="C25" s="16" t="s">
        <v>49</v>
      </c>
      <c r="D25" s="17" t="s">
        <v>50</v>
      </c>
      <c r="E25" s="29" t="s">
        <v>48</v>
      </c>
      <c r="F25" s="73" t="s">
        <v>383</v>
      </c>
      <c r="G25" s="68">
        <v>980000</v>
      </c>
    </row>
    <row r="26" spans="1:7" ht="15.75">
      <c r="A26" s="13">
        <f>IF(B26&lt;&gt;"",SUBTOTAL(103,$B$9:$B26),"")</f>
        <v>15</v>
      </c>
      <c r="B26" s="15" t="s">
        <v>13</v>
      </c>
      <c r="C26" s="16" t="s">
        <v>51</v>
      </c>
      <c r="D26" s="17" t="s">
        <v>52</v>
      </c>
      <c r="E26" s="29" t="s">
        <v>53</v>
      </c>
      <c r="F26" s="73" t="s">
        <v>383</v>
      </c>
      <c r="G26" s="68">
        <v>980000</v>
      </c>
    </row>
    <row r="27" spans="1:7" ht="15.75">
      <c r="A27" s="13">
        <f>IF(B27&lt;&gt;"",SUBTOTAL(103,$B$9:$B27),"")</f>
        <v>16</v>
      </c>
      <c r="B27" s="15" t="s">
        <v>13</v>
      </c>
      <c r="C27" s="16" t="s">
        <v>54</v>
      </c>
      <c r="D27" s="17" t="s">
        <v>55</v>
      </c>
      <c r="E27" s="17" t="s">
        <v>56</v>
      </c>
      <c r="F27" s="68">
        <f t="shared" ref="F27:F35" si="1">G27*10</f>
        <v>9800000</v>
      </c>
      <c r="G27" s="68">
        <v>980000</v>
      </c>
    </row>
    <row r="28" spans="1:7" ht="15.75">
      <c r="A28" s="13">
        <f>IF(B28&lt;&gt;"",SUBTOTAL(103,$B$9:$B28),"")</f>
        <v>17</v>
      </c>
      <c r="B28" s="15" t="s">
        <v>13</v>
      </c>
      <c r="C28" s="16" t="s">
        <v>57</v>
      </c>
      <c r="D28" s="17" t="s">
        <v>58</v>
      </c>
      <c r="E28" s="17" t="s">
        <v>59</v>
      </c>
      <c r="F28" s="68">
        <f t="shared" si="1"/>
        <v>9800000</v>
      </c>
      <c r="G28" s="68">
        <v>980000</v>
      </c>
    </row>
    <row r="29" spans="1:7" ht="15.75">
      <c r="A29" s="13">
        <f>IF(B29&lt;&gt;"",SUBTOTAL(103,$B$9:$B29),"")</f>
        <v>18</v>
      </c>
      <c r="B29" s="15" t="s">
        <v>13</v>
      </c>
      <c r="C29" s="16" t="s">
        <v>60</v>
      </c>
      <c r="D29" s="17" t="s">
        <v>45</v>
      </c>
      <c r="E29" s="29" t="s">
        <v>48</v>
      </c>
      <c r="F29" s="68">
        <f t="shared" si="1"/>
        <v>9800000</v>
      </c>
      <c r="G29" s="68">
        <v>980000</v>
      </c>
    </row>
    <row r="30" spans="1:7" ht="15.75">
      <c r="A30" s="13">
        <f>IF(B30&lt;&gt;"",SUBTOTAL(103,$B$9:$B30),"")</f>
        <v>19</v>
      </c>
      <c r="B30" s="15" t="s">
        <v>13</v>
      </c>
      <c r="C30" s="16" t="s">
        <v>61</v>
      </c>
      <c r="D30" s="17" t="s">
        <v>62</v>
      </c>
      <c r="E30" s="17" t="s">
        <v>63</v>
      </c>
      <c r="F30" s="68">
        <f t="shared" si="1"/>
        <v>9800000</v>
      </c>
      <c r="G30" s="68">
        <v>980000</v>
      </c>
    </row>
    <row r="31" spans="1:7" ht="15.75">
      <c r="A31" s="13">
        <f>IF(B31&lt;&gt;"",SUBTOTAL(103,$B$9:$B31),"")</f>
        <v>20</v>
      </c>
      <c r="B31" s="15" t="s">
        <v>13</v>
      </c>
      <c r="C31" s="16" t="s">
        <v>64</v>
      </c>
      <c r="D31" s="17" t="s">
        <v>382</v>
      </c>
      <c r="E31" s="29" t="s">
        <v>48</v>
      </c>
      <c r="F31" s="68">
        <f t="shared" si="1"/>
        <v>9800000</v>
      </c>
      <c r="G31" s="68">
        <v>980000</v>
      </c>
    </row>
    <row r="32" spans="1:7" ht="15.75">
      <c r="A32" s="13">
        <f>IF(B32&lt;&gt;"",SUBTOTAL(103,$B$9:$B32),"")</f>
        <v>21</v>
      </c>
      <c r="B32" s="15" t="s">
        <v>13</v>
      </c>
      <c r="C32" s="16" t="s">
        <v>65</v>
      </c>
      <c r="D32" s="17" t="s">
        <v>66</v>
      </c>
      <c r="E32" s="17" t="s">
        <v>53</v>
      </c>
      <c r="F32" s="68">
        <f t="shared" si="1"/>
        <v>9800000</v>
      </c>
      <c r="G32" s="68">
        <v>980000</v>
      </c>
    </row>
    <row r="33" spans="1:7" ht="15.75">
      <c r="A33" s="13">
        <f>IF(B33&lt;&gt;"",SUBTOTAL(103,$B$9:$B33),"")</f>
        <v>22</v>
      </c>
      <c r="B33" s="15" t="s">
        <v>13</v>
      </c>
      <c r="C33" s="16" t="s">
        <v>67</v>
      </c>
      <c r="D33" s="17" t="s">
        <v>68</v>
      </c>
      <c r="E33" s="17" t="s">
        <v>53</v>
      </c>
      <c r="F33" s="68">
        <f t="shared" si="1"/>
        <v>9800000</v>
      </c>
      <c r="G33" s="68">
        <v>980000</v>
      </c>
    </row>
    <row r="34" spans="1:7" ht="15.75">
      <c r="A34" s="13">
        <f>IF(B34&lt;&gt;"",SUBTOTAL(103,$B$9:$B34),"")</f>
        <v>23</v>
      </c>
      <c r="B34" s="15" t="s">
        <v>13</v>
      </c>
      <c r="C34" s="16" t="s">
        <v>69</v>
      </c>
      <c r="D34" s="17" t="s">
        <v>70</v>
      </c>
      <c r="E34" s="17" t="s">
        <v>71</v>
      </c>
      <c r="F34" s="68">
        <f t="shared" si="1"/>
        <v>9800000</v>
      </c>
      <c r="G34" s="68">
        <v>980000</v>
      </c>
    </row>
    <row r="35" spans="1:7" ht="15.75">
      <c r="A35" s="13">
        <f>IF(B35&lt;&gt;"",SUBTOTAL(103,$B$9:$B35),"")</f>
        <v>24</v>
      </c>
      <c r="B35" s="15" t="s">
        <v>13</v>
      </c>
      <c r="C35" s="16" t="s">
        <v>72</v>
      </c>
      <c r="D35" s="17" t="s">
        <v>73</v>
      </c>
      <c r="E35" s="17" t="s">
        <v>59</v>
      </c>
      <c r="F35" s="68">
        <f t="shared" si="1"/>
        <v>9800000</v>
      </c>
      <c r="G35" s="68">
        <v>980000</v>
      </c>
    </row>
    <row r="36" spans="1:7" ht="15.75">
      <c r="A36" s="13" t="str">
        <f>IF(B36&lt;&gt;"",SUBTOTAL(103,$B$9:$B36),"")</f>
        <v/>
      </c>
      <c r="B36" s="15"/>
      <c r="C36" s="18" t="s">
        <v>74</v>
      </c>
      <c r="D36" s="17"/>
      <c r="E36" s="17"/>
      <c r="F36" s="17"/>
      <c r="G36" s="17"/>
    </row>
    <row r="37" spans="1:7" ht="15.75">
      <c r="A37" s="13">
        <f>IF(B37&lt;&gt;"",SUBTOTAL(103,$B$9:$B37),"")</f>
        <v>25</v>
      </c>
      <c r="B37" s="15" t="s">
        <v>13</v>
      </c>
      <c r="C37" s="16" t="s">
        <v>28</v>
      </c>
      <c r="D37" s="17" t="s">
        <v>29</v>
      </c>
      <c r="E37" s="17" t="s">
        <v>77</v>
      </c>
      <c r="F37" s="68">
        <f t="shared" ref="F37:F52" si="2">G37*10</f>
        <v>9800000</v>
      </c>
      <c r="G37" s="68">
        <v>980000</v>
      </c>
    </row>
    <row r="38" spans="1:7" ht="15.75">
      <c r="A38" s="13">
        <f>IF(B38&lt;&gt;"",SUBTOTAL(103,$B$9:$B38),"")</f>
        <v>26</v>
      </c>
      <c r="B38" s="15" t="s">
        <v>13</v>
      </c>
      <c r="C38" s="16" t="s">
        <v>31</v>
      </c>
      <c r="D38" s="17" t="s">
        <v>32</v>
      </c>
      <c r="E38" s="17" t="s">
        <v>78</v>
      </c>
      <c r="F38" s="68">
        <f t="shared" si="2"/>
        <v>9800000</v>
      </c>
      <c r="G38" s="68">
        <v>980000</v>
      </c>
    </row>
    <row r="39" spans="1:7" ht="15.75">
      <c r="A39" s="13">
        <f>IF(B39&lt;&gt;"",SUBTOTAL(103,$B$9:$B39),"")</f>
        <v>27</v>
      </c>
      <c r="B39" s="15" t="s">
        <v>13</v>
      </c>
      <c r="C39" s="16" t="s">
        <v>79</v>
      </c>
      <c r="D39" s="17" t="s">
        <v>80</v>
      </c>
      <c r="E39" s="17" t="s">
        <v>81</v>
      </c>
      <c r="F39" s="68">
        <f t="shared" si="2"/>
        <v>9800000</v>
      </c>
      <c r="G39" s="68">
        <v>980000</v>
      </c>
    </row>
    <row r="40" spans="1:7" ht="15.75">
      <c r="A40" s="13">
        <f>IF(B40&lt;&gt;"",SUBTOTAL(103,$B$9:$B40),"")</f>
        <v>28</v>
      </c>
      <c r="B40" s="15" t="s">
        <v>13</v>
      </c>
      <c r="C40" s="16" t="s">
        <v>82</v>
      </c>
      <c r="D40" s="17" t="s">
        <v>83</v>
      </c>
      <c r="E40" s="17" t="s">
        <v>84</v>
      </c>
      <c r="F40" s="68">
        <f t="shared" si="2"/>
        <v>9800000</v>
      </c>
      <c r="G40" s="68">
        <v>980000</v>
      </c>
    </row>
    <row r="41" spans="1:7" ht="15.75">
      <c r="A41" s="13">
        <f>IF(B41&lt;&gt;"",SUBTOTAL(103,$B$9:$B41),"")</f>
        <v>29</v>
      </c>
      <c r="B41" s="15" t="s">
        <v>13</v>
      </c>
      <c r="C41" s="16" t="s">
        <v>85</v>
      </c>
      <c r="D41" s="17" t="s">
        <v>86</v>
      </c>
      <c r="E41" s="17" t="s">
        <v>87</v>
      </c>
      <c r="F41" s="68">
        <f t="shared" si="2"/>
        <v>9800000</v>
      </c>
      <c r="G41" s="68">
        <v>980000</v>
      </c>
    </row>
    <row r="42" spans="1:7" ht="15.75">
      <c r="A42" s="13">
        <f>IF(B42&lt;&gt;"",SUBTOTAL(103,$B$9:$B42),"")</f>
        <v>30</v>
      </c>
      <c r="B42" s="15" t="s">
        <v>13</v>
      </c>
      <c r="C42" s="16" t="s">
        <v>88</v>
      </c>
      <c r="D42" s="17" t="s">
        <v>89</v>
      </c>
      <c r="E42" s="17" t="s">
        <v>90</v>
      </c>
      <c r="F42" s="68">
        <f t="shared" si="2"/>
        <v>9800000</v>
      </c>
      <c r="G42" s="68">
        <v>980000</v>
      </c>
    </row>
    <row r="43" spans="1:7" ht="15.75">
      <c r="A43" s="13">
        <f>IF(B43&lt;&gt;"",SUBTOTAL(103,$B$9:$B43),"")</f>
        <v>31</v>
      </c>
      <c r="B43" s="15" t="s">
        <v>13</v>
      </c>
      <c r="C43" s="16" t="s">
        <v>91</v>
      </c>
      <c r="D43" s="17" t="s">
        <v>92</v>
      </c>
      <c r="E43" s="17" t="s">
        <v>93</v>
      </c>
      <c r="F43" s="68">
        <f t="shared" si="2"/>
        <v>9800000</v>
      </c>
      <c r="G43" s="68">
        <v>980000</v>
      </c>
    </row>
    <row r="44" spans="1:7" ht="15.75">
      <c r="A44" s="13">
        <f>IF(B44&lt;&gt;"",SUBTOTAL(103,$B$9:$B44),"")</f>
        <v>32</v>
      </c>
      <c r="B44" s="15" t="s">
        <v>13</v>
      </c>
      <c r="C44" s="16" t="s">
        <v>94</v>
      </c>
      <c r="D44" s="17" t="s">
        <v>95</v>
      </c>
      <c r="E44" s="17" t="s">
        <v>96</v>
      </c>
      <c r="F44" s="68">
        <f t="shared" si="2"/>
        <v>9800000</v>
      </c>
      <c r="G44" s="68">
        <v>980000</v>
      </c>
    </row>
    <row r="45" spans="1:7" ht="15.75">
      <c r="A45" s="13">
        <f>IF(B45&lt;&gt;"",SUBTOTAL(103,$B$9:$B45),"")</f>
        <v>33</v>
      </c>
      <c r="B45" s="15" t="s">
        <v>13</v>
      </c>
      <c r="C45" s="16" t="s">
        <v>97</v>
      </c>
      <c r="D45" s="17" t="s">
        <v>98</v>
      </c>
      <c r="E45" s="17" t="s">
        <v>99</v>
      </c>
      <c r="F45" s="68">
        <f t="shared" si="2"/>
        <v>9800000</v>
      </c>
      <c r="G45" s="68">
        <v>980000</v>
      </c>
    </row>
    <row r="46" spans="1:7" ht="15.75">
      <c r="A46" s="13">
        <f>IF(B46&lt;&gt;"",SUBTOTAL(103,$B$9:$B46),"")</f>
        <v>34</v>
      </c>
      <c r="B46" s="15" t="s">
        <v>13</v>
      </c>
      <c r="C46" s="16" t="s">
        <v>100</v>
      </c>
      <c r="D46" s="17" t="s">
        <v>101</v>
      </c>
      <c r="E46" s="17" t="s">
        <v>102</v>
      </c>
      <c r="F46" s="68">
        <f t="shared" si="2"/>
        <v>9800000</v>
      </c>
      <c r="G46" s="68">
        <v>980000</v>
      </c>
    </row>
    <row r="47" spans="1:7" ht="15.75">
      <c r="A47" s="13">
        <f>IF(B47&lt;&gt;"",SUBTOTAL(103,$B$9:$B47),"")</f>
        <v>35</v>
      </c>
      <c r="B47" s="15" t="s">
        <v>13</v>
      </c>
      <c r="C47" s="16" t="s">
        <v>103</v>
      </c>
      <c r="D47" s="17" t="s">
        <v>76</v>
      </c>
      <c r="E47" s="17" t="s">
        <v>104</v>
      </c>
      <c r="F47" s="68">
        <f t="shared" si="2"/>
        <v>9800000</v>
      </c>
      <c r="G47" s="68">
        <v>980000</v>
      </c>
    </row>
    <row r="48" spans="1:7" ht="15.75">
      <c r="A48" s="13">
        <f>IF(B48&lt;&gt;"",SUBTOTAL(103,$B$9:$B48),"")</f>
        <v>36</v>
      </c>
      <c r="B48" s="15" t="s">
        <v>13</v>
      </c>
      <c r="C48" s="16">
        <v>7310102</v>
      </c>
      <c r="D48" s="17" t="s">
        <v>75</v>
      </c>
      <c r="E48" s="17" t="s">
        <v>105</v>
      </c>
      <c r="F48" s="68">
        <f t="shared" si="2"/>
        <v>9800000</v>
      </c>
      <c r="G48" s="68">
        <v>980000</v>
      </c>
    </row>
    <row r="49" spans="1:7" ht="15.75">
      <c r="A49" s="13">
        <f>IF(B49&lt;&gt;"",SUBTOTAL(103,$B$9:$B49),"")</f>
        <v>37</v>
      </c>
      <c r="B49" s="15" t="s">
        <v>13</v>
      </c>
      <c r="C49" s="16">
        <v>7310107</v>
      </c>
      <c r="D49" s="17" t="s">
        <v>106</v>
      </c>
      <c r="E49" s="17" t="s">
        <v>107</v>
      </c>
      <c r="F49" s="68">
        <f t="shared" si="2"/>
        <v>9800000</v>
      </c>
      <c r="G49" s="68">
        <v>980000</v>
      </c>
    </row>
    <row r="50" spans="1:7" ht="15.75">
      <c r="A50" s="13">
        <f>IF(B50&lt;&gt;"",SUBTOTAL(103,$B$9:$B50),"")</f>
        <v>38</v>
      </c>
      <c r="B50" s="15" t="s">
        <v>13</v>
      </c>
      <c r="C50" s="16">
        <v>7340122</v>
      </c>
      <c r="D50" s="17" t="s">
        <v>108</v>
      </c>
      <c r="E50" s="17" t="s">
        <v>109</v>
      </c>
      <c r="F50" s="68">
        <f t="shared" si="2"/>
        <v>9800000</v>
      </c>
      <c r="G50" s="68">
        <v>980000</v>
      </c>
    </row>
    <row r="51" spans="1:7" ht="15.75">
      <c r="A51" s="28">
        <f>IF(B51&lt;&gt;"",SUBTOTAL(103,$B$9:$B51),"")</f>
        <v>39</v>
      </c>
      <c r="B51" s="30" t="s">
        <v>13</v>
      </c>
      <c r="C51" s="23">
        <v>7510605</v>
      </c>
      <c r="D51" s="22" t="s">
        <v>110</v>
      </c>
      <c r="E51" s="22" t="s">
        <v>111</v>
      </c>
      <c r="F51" s="74">
        <f t="shared" si="2"/>
        <v>9800000</v>
      </c>
      <c r="G51" s="68">
        <v>980000</v>
      </c>
    </row>
    <row r="52" spans="1:7" ht="15.75">
      <c r="A52" s="28">
        <f>IF(B52&lt;&gt;"",SUBTOTAL(103,$B$9:$B52),"")</f>
        <v>40</v>
      </c>
      <c r="B52" s="30" t="s">
        <v>13</v>
      </c>
      <c r="C52" s="23">
        <v>7310106</v>
      </c>
      <c r="D52" s="22" t="s">
        <v>112</v>
      </c>
      <c r="E52" s="22" t="s">
        <v>113</v>
      </c>
      <c r="F52" s="74">
        <f t="shared" si="2"/>
        <v>9800000</v>
      </c>
      <c r="G52" s="68">
        <v>980000</v>
      </c>
    </row>
    <row r="53" spans="1:7" ht="15.75">
      <c r="A53" s="13" t="str">
        <f>IF(B53&lt;&gt;"",SUBTOTAL(103,$B$9:$B53),"")</f>
        <v/>
      </c>
      <c r="B53" s="15"/>
      <c r="C53" s="18" t="s">
        <v>114</v>
      </c>
      <c r="D53" s="17"/>
      <c r="E53" s="17"/>
      <c r="F53" s="17"/>
      <c r="G53" s="17"/>
    </row>
    <row r="54" spans="1:7" ht="15.75">
      <c r="A54" s="13">
        <f>IF(B54&lt;&gt;"",SUBTOTAL(103,$B$9:$B54),"")</f>
        <v>41</v>
      </c>
      <c r="B54" s="15" t="s">
        <v>13</v>
      </c>
      <c r="C54" s="16" t="s">
        <v>122</v>
      </c>
      <c r="D54" s="17" t="s">
        <v>123</v>
      </c>
      <c r="E54" s="17" t="s">
        <v>124</v>
      </c>
      <c r="F54" s="68">
        <f t="shared" ref="F54:F81" si="3">G54*10</f>
        <v>11700000</v>
      </c>
      <c r="G54" s="68">
        <v>1170000</v>
      </c>
    </row>
    <row r="55" spans="1:7" ht="15.75">
      <c r="A55" s="13">
        <f>IF(B55&lt;&gt;"",SUBTOTAL(103,$B$9:$B55),"")</f>
        <v>42</v>
      </c>
      <c r="B55" s="15" t="s">
        <v>13</v>
      </c>
      <c r="C55" s="16" t="s">
        <v>125</v>
      </c>
      <c r="D55" s="17" t="s">
        <v>126</v>
      </c>
      <c r="E55" s="17" t="s">
        <v>127</v>
      </c>
      <c r="F55" s="68">
        <f t="shared" si="3"/>
        <v>11700000</v>
      </c>
      <c r="G55" s="68">
        <v>1170000</v>
      </c>
    </row>
    <row r="56" spans="1:7" ht="15.75">
      <c r="A56" s="13">
        <f>IF(B56&lt;&gt;"",SUBTOTAL(103,$B$9:$B56),"")</f>
        <v>43</v>
      </c>
      <c r="B56" s="15" t="s">
        <v>13</v>
      </c>
      <c r="C56" s="16" t="s">
        <v>128</v>
      </c>
      <c r="D56" s="17" t="s">
        <v>129</v>
      </c>
      <c r="E56" s="17" t="s">
        <v>130</v>
      </c>
      <c r="F56" s="68">
        <f t="shared" si="3"/>
        <v>11700000</v>
      </c>
      <c r="G56" s="68">
        <v>1170000</v>
      </c>
    </row>
    <row r="57" spans="1:7" ht="15.75">
      <c r="A57" s="13">
        <f>IF(B57&lt;&gt;"",SUBTOTAL(103,$B$9:$B57),"")</f>
        <v>44</v>
      </c>
      <c r="B57" s="15" t="s">
        <v>13</v>
      </c>
      <c r="C57" s="16" t="s">
        <v>131</v>
      </c>
      <c r="D57" s="17" t="s">
        <v>119</v>
      </c>
      <c r="E57" s="17" t="s">
        <v>124</v>
      </c>
      <c r="F57" s="68">
        <f t="shared" si="3"/>
        <v>11700000</v>
      </c>
      <c r="G57" s="68">
        <v>1170000</v>
      </c>
    </row>
    <row r="58" spans="1:7" ht="15.75">
      <c r="A58" s="13">
        <f>IF(B58&lt;&gt;"",SUBTOTAL(103,$B$9:$B58),"")</f>
        <v>45</v>
      </c>
      <c r="B58" s="15" t="s">
        <v>13</v>
      </c>
      <c r="C58" s="16" t="s">
        <v>132</v>
      </c>
      <c r="D58" s="17" t="s">
        <v>133</v>
      </c>
      <c r="E58" s="17" t="s">
        <v>134</v>
      </c>
      <c r="F58" s="68">
        <f t="shared" si="3"/>
        <v>11700000</v>
      </c>
      <c r="G58" s="68">
        <v>1170000</v>
      </c>
    </row>
    <row r="59" spans="1:7" ht="15.75">
      <c r="A59" s="13">
        <f>IF(B59&lt;&gt;"",SUBTOTAL(103,$B$9:$B59),"")</f>
        <v>46</v>
      </c>
      <c r="B59" s="15" t="s">
        <v>13</v>
      </c>
      <c r="C59" s="16" t="s">
        <v>135</v>
      </c>
      <c r="D59" s="17" t="s">
        <v>136</v>
      </c>
      <c r="E59" s="17" t="s">
        <v>137</v>
      </c>
      <c r="F59" s="68">
        <f t="shared" si="3"/>
        <v>11700000</v>
      </c>
      <c r="G59" s="68">
        <v>1170000</v>
      </c>
    </row>
    <row r="60" spans="1:7" ht="15.75">
      <c r="A60" s="13">
        <f>IF(B60&lt;&gt;"",SUBTOTAL(103,$B$9:$B60),"")</f>
        <v>47</v>
      </c>
      <c r="B60" s="15" t="s">
        <v>13</v>
      </c>
      <c r="C60" s="16">
        <v>7580210</v>
      </c>
      <c r="D60" s="17" t="s">
        <v>138</v>
      </c>
      <c r="E60" s="17" t="s">
        <v>139</v>
      </c>
      <c r="F60" s="68">
        <f t="shared" si="3"/>
        <v>11700000</v>
      </c>
      <c r="G60" s="68">
        <v>1170000</v>
      </c>
    </row>
    <row r="61" spans="1:7" ht="15.75">
      <c r="A61" s="13">
        <f>IF(B61&lt;&gt;"",SUBTOTAL(103,$B$9:$B142),"")</f>
        <v>125</v>
      </c>
      <c r="B61" s="15" t="s">
        <v>13</v>
      </c>
      <c r="C61" s="16" t="s">
        <v>140</v>
      </c>
      <c r="D61" s="17" t="s">
        <v>141</v>
      </c>
      <c r="E61" s="17" t="s">
        <v>142</v>
      </c>
      <c r="F61" s="68">
        <f t="shared" si="3"/>
        <v>11700000</v>
      </c>
      <c r="G61" s="68">
        <v>1170000</v>
      </c>
    </row>
    <row r="62" spans="1:7" ht="15.75">
      <c r="A62" s="13">
        <f>IF(B62&lt;&gt;"",SUBTOTAL(103,$B$9:$B62),"")</f>
        <v>49</v>
      </c>
      <c r="B62" s="15" t="s">
        <v>13</v>
      </c>
      <c r="C62" s="16" t="s">
        <v>143</v>
      </c>
      <c r="D62" s="17" t="s">
        <v>144</v>
      </c>
      <c r="E62" s="17" t="s">
        <v>145</v>
      </c>
      <c r="F62" s="68">
        <f t="shared" si="3"/>
        <v>9800000</v>
      </c>
      <c r="G62" s="68">
        <v>980000</v>
      </c>
    </row>
    <row r="63" spans="1:7" ht="15.75">
      <c r="A63" s="13">
        <f>IF(B63&lt;&gt;"",SUBTOTAL(103,$B$9:$B63),"")</f>
        <v>50</v>
      </c>
      <c r="B63" s="15" t="s">
        <v>13</v>
      </c>
      <c r="C63" s="16" t="s">
        <v>146</v>
      </c>
      <c r="D63" s="17" t="s">
        <v>115</v>
      </c>
      <c r="E63" s="17" t="s">
        <v>147</v>
      </c>
      <c r="F63" s="68">
        <f t="shared" si="3"/>
        <v>9800000</v>
      </c>
      <c r="G63" s="68">
        <v>980000</v>
      </c>
    </row>
    <row r="64" spans="1:7" ht="15.75">
      <c r="A64" s="13">
        <f>IF(B64&lt;&gt;"",SUBTOTAL(103,$B$9:$B64),"")</f>
        <v>51</v>
      </c>
      <c r="B64" s="15" t="s">
        <v>13</v>
      </c>
      <c r="C64" s="16" t="s">
        <v>148</v>
      </c>
      <c r="D64" s="17" t="s">
        <v>149</v>
      </c>
      <c r="E64" s="17" t="s">
        <v>150</v>
      </c>
      <c r="F64" s="68">
        <f t="shared" si="3"/>
        <v>9800000</v>
      </c>
      <c r="G64" s="68">
        <v>980000</v>
      </c>
    </row>
    <row r="65" spans="1:7" ht="15.75">
      <c r="A65" s="13">
        <f>IF(B65&lt;&gt;"",SUBTOTAL(103,$B$9:$B65),"")</f>
        <v>52</v>
      </c>
      <c r="B65" s="15" t="s">
        <v>13</v>
      </c>
      <c r="C65" s="16" t="s">
        <v>151</v>
      </c>
      <c r="D65" s="17" t="s">
        <v>116</v>
      </c>
      <c r="E65" s="17" t="s">
        <v>147</v>
      </c>
      <c r="F65" s="68">
        <f t="shared" si="3"/>
        <v>9800000</v>
      </c>
      <c r="G65" s="68">
        <v>980000</v>
      </c>
    </row>
    <row r="66" spans="1:7" ht="15.75">
      <c r="A66" s="13">
        <f>IF(B66&lt;&gt;"",SUBTOTAL(103,$B$9:$B66),"")</f>
        <v>53</v>
      </c>
      <c r="B66" s="15" t="s">
        <v>13</v>
      </c>
      <c r="C66" s="16" t="s">
        <v>152</v>
      </c>
      <c r="D66" s="17" t="s">
        <v>117</v>
      </c>
      <c r="E66" s="17" t="s">
        <v>153</v>
      </c>
      <c r="F66" s="68">
        <f t="shared" si="3"/>
        <v>9800000</v>
      </c>
      <c r="G66" s="68">
        <v>980000</v>
      </c>
    </row>
    <row r="67" spans="1:7" ht="15.75">
      <c r="A67" s="13">
        <f>IF(B67&lt;&gt;"",SUBTOTAL(103,$B$9:$B67),"")</f>
        <v>54</v>
      </c>
      <c r="B67" s="15" t="s">
        <v>13</v>
      </c>
      <c r="C67" s="16" t="s">
        <v>154</v>
      </c>
      <c r="D67" s="17" t="s">
        <v>155</v>
      </c>
      <c r="E67" s="17" t="s">
        <v>156</v>
      </c>
      <c r="F67" s="68">
        <f t="shared" si="3"/>
        <v>11700000</v>
      </c>
      <c r="G67" s="68">
        <v>1170000</v>
      </c>
    </row>
    <row r="68" spans="1:7" ht="15.75">
      <c r="A68" s="13">
        <f>IF(B68&lt;&gt;"",SUBTOTAL(103,$B$9:$B68),"")</f>
        <v>55</v>
      </c>
      <c r="B68" s="15" t="s">
        <v>13</v>
      </c>
      <c r="C68" s="16" t="s">
        <v>157</v>
      </c>
      <c r="D68" s="17" t="s">
        <v>118</v>
      </c>
      <c r="E68" s="17" t="s">
        <v>158</v>
      </c>
      <c r="F68" s="68">
        <f t="shared" si="3"/>
        <v>9800000</v>
      </c>
      <c r="G68" s="68">
        <v>980000</v>
      </c>
    </row>
    <row r="69" spans="1:7" ht="15.75">
      <c r="A69" s="13">
        <f>IF(B69&lt;&gt;"",SUBTOTAL(103,$B$9:$B69),"")</f>
        <v>56</v>
      </c>
      <c r="B69" s="15" t="s">
        <v>13</v>
      </c>
      <c r="C69" s="16" t="s">
        <v>159</v>
      </c>
      <c r="D69" s="17" t="s">
        <v>120</v>
      </c>
      <c r="E69" s="17" t="s">
        <v>160</v>
      </c>
      <c r="F69" s="68">
        <f t="shared" si="3"/>
        <v>9800000</v>
      </c>
      <c r="G69" s="68">
        <v>980000</v>
      </c>
    </row>
    <row r="70" spans="1:7" ht="15.75">
      <c r="A70" s="13">
        <f>IF(B70&lt;&gt;"",SUBTOTAL(103,$B$9:$B70),"")</f>
        <v>57</v>
      </c>
      <c r="B70" s="15" t="s">
        <v>13</v>
      </c>
      <c r="C70" s="16" t="s">
        <v>161</v>
      </c>
      <c r="D70" s="17" t="s">
        <v>162</v>
      </c>
      <c r="E70" s="17" t="s">
        <v>163</v>
      </c>
      <c r="F70" s="68">
        <f t="shared" si="3"/>
        <v>9800000</v>
      </c>
      <c r="G70" s="68">
        <v>980000</v>
      </c>
    </row>
    <row r="71" spans="1:7" ht="15.75">
      <c r="A71" s="13">
        <f>IF(B71&lt;&gt;"",SUBTOTAL(103,$B$9:$B71),"")</f>
        <v>58</v>
      </c>
      <c r="B71" s="15" t="s">
        <v>13</v>
      </c>
      <c r="C71" s="16" t="s">
        <v>164</v>
      </c>
      <c r="D71" s="17" t="s">
        <v>165</v>
      </c>
      <c r="E71" s="17" t="s">
        <v>166</v>
      </c>
      <c r="F71" s="68">
        <f t="shared" si="3"/>
        <v>9800000</v>
      </c>
      <c r="G71" s="68">
        <v>980000</v>
      </c>
    </row>
    <row r="72" spans="1:7" ht="15.75">
      <c r="A72" s="13">
        <f>IF(B72&lt;&gt;"",SUBTOTAL(103,$B$9:$B72),"")</f>
        <v>59</v>
      </c>
      <c r="B72" s="15" t="s">
        <v>13</v>
      </c>
      <c r="C72" s="16" t="s">
        <v>167</v>
      </c>
      <c r="D72" s="17" t="s">
        <v>168</v>
      </c>
      <c r="E72" s="17" t="s">
        <v>153</v>
      </c>
      <c r="F72" s="68">
        <f t="shared" si="3"/>
        <v>9800000</v>
      </c>
      <c r="G72" s="68">
        <v>980000</v>
      </c>
    </row>
    <row r="73" spans="1:7" ht="15.75">
      <c r="A73" s="13">
        <f>IF(B73&lt;&gt;"",SUBTOTAL(103,$B$9:$B73),"")</f>
        <v>60</v>
      </c>
      <c r="B73" s="15" t="s">
        <v>13</v>
      </c>
      <c r="C73" s="16">
        <v>7620302</v>
      </c>
      <c r="D73" s="17" t="s">
        <v>169</v>
      </c>
      <c r="E73" s="17" t="s">
        <v>170</v>
      </c>
      <c r="F73" s="68">
        <f t="shared" si="3"/>
        <v>9800000</v>
      </c>
      <c r="G73" s="68">
        <v>980000</v>
      </c>
    </row>
    <row r="74" spans="1:7" ht="15.75">
      <c r="A74" s="13">
        <f>IF(B74&lt;&gt;"",SUBTOTAL(103,$B$9:$B74),"")</f>
        <v>61</v>
      </c>
      <c r="B74" s="15" t="s">
        <v>13</v>
      </c>
      <c r="C74" s="16" t="s">
        <v>171</v>
      </c>
      <c r="D74" s="17" t="s">
        <v>172</v>
      </c>
      <c r="E74" s="17" t="s">
        <v>173</v>
      </c>
      <c r="F74" s="68">
        <f t="shared" si="3"/>
        <v>9800000</v>
      </c>
      <c r="G74" s="68">
        <v>980000</v>
      </c>
    </row>
    <row r="75" spans="1:7" ht="15.75">
      <c r="A75" s="13">
        <f>IF(B75&lt;&gt;"",SUBTOTAL(103,$B$9:$B75),"")</f>
        <v>62</v>
      </c>
      <c r="B75" s="15" t="s">
        <v>13</v>
      </c>
      <c r="C75" s="16" t="s">
        <v>174</v>
      </c>
      <c r="D75" s="17" t="s">
        <v>121</v>
      </c>
      <c r="E75" s="17" t="s">
        <v>153</v>
      </c>
      <c r="F75" s="68">
        <f t="shared" si="3"/>
        <v>9800000</v>
      </c>
      <c r="G75" s="68">
        <v>980000</v>
      </c>
    </row>
    <row r="76" spans="1:7" ht="15.75">
      <c r="A76" s="13">
        <f>IF(B76&lt;&gt;"",SUBTOTAL(103,$B$9:$B76),"")</f>
        <v>63</v>
      </c>
      <c r="B76" s="15" t="s">
        <v>13</v>
      </c>
      <c r="C76" s="16" t="s">
        <v>175</v>
      </c>
      <c r="D76" s="17" t="s">
        <v>176</v>
      </c>
      <c r="E76" s="17" t="s">
        <v>134</v>
      </c>
      <c r="F76" s="68">
        <f t="shared" si="3"/>
        <v>11700000</v>
      </c>
      <c r="G76" s="68">
        <v>1170000</v>
      </c>
    </row>
    <row r="77" spans="1:7" ht="15.75">
      <c r="A77" s="13">
        <f>IF(B77&lt;&gt;"",SUBTOTAL(103,$B$9:$B77),"")</f>
        <v>64</v>
      </c>
      <c r="B77" s="15" t="s">
        <v>13</v>
      </c>
      <c r="C77" s="16">
        <v>7340116</v>
      </c>
      <c r="D77" s="17" t="s">
        <v>177</v>
      </c>
      <c r="E77" s="17" t="s">
        <v>178</v>
      </c>
      <c r="F77" s="68">
        <f t="shared" si="3"/>
        <v>11700000</v>
      </c>
      <c r="G77" s="68">
        <v>1170000</v>
      </c>
    </row>
    <row r="78" spans="1:7" ht="15.75">
      <c r="A78" s="13">
        <f>IF(B78&lt;&gt;"",SUBTOTAL(103,$B$9:$B78),"")</f>
        <v>65</v>
      </c>
      <c r="B78" s="15" t="s">
        <v>13</v>
      </c>
      <c r="C78" s="16">
        <v>7540106</v>
      </c>
      <c r="D78" s="17" t="s">
        <v>179</v>
      </c>
      <c r="E78" s="17" t="s">
        <v>180</v>
      </c>
      <c r="F78" s="68">
        <f t="shared" si="3"/>
        <v>11700000</v>
      </c>
      <c r="G78" s="68">
        <v>1170000</v>
      </c>
    </row>
    <row r="79" spans="1:7" ht="15.75">
      <c r="A79" s="13">
        <f>IF(B79&lt;&gt;"",SUBTOTAL(103,$B$9:$B79),"")</f>
        <v>66</v>
      </c>
      <c r="B79" s="15" t="s">
        <v>13</v>
      </c>
      <c r="C79" s="16">
        <v>7420203</v>
      </c>
      <c r="D79" s="17" t="s">
        <v>181</v>
      </c>
      <c r="E79" s="17" t="s">
        <v>182</v>
      </c>
      <c r="F79" s="68">
        <f t="shared" si="3"/>
        <v>11700000</v>
      </c>
      <c r="G79" s="68">
        <v>1170000</v>
      </c>
    </row>
    <row r="80" spans="1:7" ht="15.75">
      <c r="A80" s="28">
        <f>IF(B80&lt;&gt;"",SUBTOTAL(103,$B$9:$B80),"")</f>
        <v>67</v>
      </c>
      <c r="B80" s="30" t="s">
        <v>13</v>
      </c>
      <c r="C80" s="23">
        <v>7620118</v>
      </c>
      <c r="D80" s="22" t="s">
        <v>183</v>
      </c>
      <c r="E80" s="22" t="s">
        <v>184</v>
      </c>
      <c r="F80" s="74">
        <f t="shared" si="3"/>
        <v>9800000</v>
      </c>
      <c r="G80" s="68">
        <v>980000</v>
      </c>
    </row>
    <row r="81" spans="1:7" ht="31.5">
      <c r="A81" s="28">
        <f>IF(B81&lt;&gt;"",SUBTOTAL(103,$B$9:$B81),"")</f>
        <v>68</v>
      </c>
      <c r="B81" s="28" t="s">
        <v>13</v>
      </c>
      <c r="C81" s="23">
        <v>7620119</v>
      </c>
      <c r="D81" s="22" t="s">
        <v>185</v>
      </c>
      <c r="E81" s="31" t="s">
        <v>186</v>
      </c>
      <c r="F81" s="74">
        <f t="shared" si="3"/>
        <v>9800000</v>
      </c>
      <c r="G81" s="68">
        <v>980000</v>
      </c>
    </row>
    <row r="82" spans="1:7" ht="15.75">
      <c r="A82" s="13" t="str">
        <f>IF(B82&lt;&gt;"",SUBTOTAL(103,$B$9:$B82),"")</f>
        <v/>
      </c>
      <c r="B82" s="15"/>
      <c r="C82" s="18" t="s">
        <v>187</v>
      </c>
      <c r="D82" s="17"/>
      <c r="E82" s="17"/>
      <c r="F82" s="17"/>
      <c r="G82" s="17"/>
    </row>
    <row r="83" spans="1:7" ht="15.75">
      <c r="A83" s="13">
        <f>IF(B83&lt;&gt;"",SUBTOTAL(103,$B$9:$B83),"")</f>
        <v>69</v>
      </c>
      <c r="B83" s="15" t="s">
        <v>13</v>
      </c>
      <c r="C83" s="16" t="s">
        <v>188</v>
      </c>
      <c r="D83" s="17" t="s">
        <v>189</v>
      </c>
      <c r="E83" s="17" t="s">
        <v>190</v>
      </c>
      <c r="F83" s="73" t="s">
        <v>383</v>
      </c>
      <c r="G83" s="68">
        <v>1170000</v>
      </c>
    </row>
    <row r="84" spans="1:7" ht="15.75">
      <c r="A84" s="13">
        <f>IF(B84&lt;&gt;"",SUBTOTAL(103,$B$9:$B84),"")</f>
        <v>70</v>
      </c>
      <c r="B84" s="15" t="s">
        <v>13</v>
      </c>
      <c r="C84" s="16" t="s">
        <v>191</v>
      </c>
      <c r="D84" s="17" t="s">
        <v>192</v>
      </c>
      <c r="E84" s="32">
        <v>1957</v>
      </c>
      <c r="F84" s="68">
        <f t="shared" ref="F84:F95" si="4">G84*10</f>
        <v>11700000</v>
      </c>
      <c r="G84" s="68">
        <v>1170000</v>
      </c>
    </row>
    <row r="85" spans="1:7" ht="15.75">
      <c r="A85" s="13">
        <f>IF(B85&lt;&gt;"",SUBTOTAL(103,$B$9:$B85),"")</f>
        <v>71</v>
      </c>
      <c r="B85" s="15" t="s">
        <v>13</v>
      </c>
      <c r="C85" s="16" t="s">
        <v>193</v>
      </c>
      <c r="D85" s="17" t="s">
        <v>194</v>
      </c>
      <c r="E85" s="17" t="s">
        <v>195</v>
      </c>
      <c r="F85" s="68">
        <f t="shared" si="4"/>
        <v>11700000</v>
      </c>
      <c r="G85" s="68">
        <v>1170000</v>
      </c>
    </row>
    <row r="86" spans="1:7" ht="15.75">
      <c r="A86" s="13">
        <f>IF(B86&lt;&gt;"",SUBTOTAL(103,$B$9:$B86),"")</f>
        <v>72</v>
      </c>
      <c r="B86" s="15" t="s">
        <v>13</v>
      </c>
      <c r="C86" s="16" t="s">
        <v>196</v>
      </c>
      <c r="D86" s="17" t="s">
        <v>197</v>
      </c>
      <c r="E86" s="32">
        <v>1957</v>
      </c>
      <c r="F86" s="68">
        <f t="shared" si="4"/>
        <v>11700000</v>
      </c>
      <c r="G86" s="68">
        <v>1170000</v>
      </c>
    </row>
    <row r="87" spans="1:7" ht="15.75">
      <c r="A87" s="13">
        <f>IF(B87&lt;&gt;"",SUBTOTAL(103,$B$9:$B87),"")</f>
        <v>73</v>
      </c>
      <c r="B87" s="15" t="s">
        <v>13</v>
      </c>
      <c r="C87" s="16" t="s">
        <v>198</v>
      </c>
      <c r="D87" s="17" t="s">
        <v>199</v>
      </c>
      <c r="E87" s="17" t="s">
        <v>30</v>
      </c>
      <c r="F87" s="68">
        <f t="shared" si="4"/>
        <v>11700000</v>
      </c>
      <c r="G87" s="68">
        <v>1170000</v>
      </c>
    </row>
    <row r="88" spans="1:7" ht="15.75">
      <c r="A88" s="13">
        <f>IF(B88&lt;&gt;"",SUBTOTAL(103,$B$9:$B88),"")</f>
        <v>74</v>
      </c>
      <c r="B88" s="15" t="s">
        <v>13</v>
      </c>
      <c r="C88" s="16" t="s">
        <v>200</v>
      </c>
      <c r="D88" s="17" t="s">
        <v>201</v>
      </c>
      <c r="E88" s="17" t="s">
        <v>30</v>
      </c>
      <c r="F88" s="68">
        <f t="shared" si="4"/>
        <v>11700000</v>
      </c>
      <c r="G88" s="68">
        <v>1170000</v>
      </c>
    </row>
    <row r="89" spans="1:7" ht="15.75">
      <c r="A89" s="13">
        <f>IF(B89&lt;&gt;"",SUBTOTAL(103,$B$9:$B89),"")</f>
        <v>75</v>
      </c>
      <c r="B89" s="15" t="s">
        <v>13</v>
      </c>
      <c r="C89" s="16" t="s">
        <v>202</v>
      </c>
      <c r="D89" s="17" t="s">
        <v>203</v>
      </c>
      <c r="E89" s="17" t="s">
        <v>204</v>
      </c>
      <c r="F89" s="68">
        <f t="shared" si="4"/>
        <v>11700000</v>
      </c>
      <c r="G89" s="68">
        <v>1170000</v>
      </c>
    </row>
    <row r="90" spans="1:7" ht="15.75">
      <c r="A90" s="13" t="str">
        <f>IF(B90&lt;&gt;"",SUBTOTAL(103,$B$9:$B90),"")</f>
        <v/>
      </c>
      <c r="B90" s="15"/>
      <c r="C90" s="18" t="s">
        <v>205</v>
      </c>
      <c r="D90" s="17"/>
      <c r="E90" s="17"/>
      <c r="F90" s="68"/>
      <c r="G90" s="17"/>
    </row>
    <row r="91" spans="1:7" ht="15.75">
      <c r="A91" s="13">
        <f>IF(B91&lt;&gt;"",SUBTOTAL(103,$B$9:$B91),"")</f>
        <v>76</v>
      </c>
      <c r="B91" s="15" t="s">
        <v>13</v>
      </c>
      <c r="C91" s="16" t="s">
        <v>206</v>
      </c>
      <c r="D91" s="17" t="s">
        <v>207</v>
      </c>
      <c r="E91" s="17" t="s">
        <v>208</v>
      </c>
      <c r="F91" s="68">
        <f t="shared" si="4"/>
        <v>11700000</v>
      </c>
      <c r="G91" s="68">
        <v>1170000</v>
      </c>
    </row>
    <row r="92" spans="1:7" ht="15.75">
      <c r="A92" s="13">
        <f>IF(B92&lt;&gt;"",SUBTOTAL(103,$B$9:$B92),"")</f>
        <v>77</v>
      </c>
      <c r="B92" s="15" t="s">
        <v>13</v>
      </c>
      <c r="C92" s="16" t="s">
        <v>209</v>
      </c>
      <c r="D92" s="17" t="s">
        <v>210</v>
      </c>
      <c r="E92" s="17" t="s">
        <v>211</v>
      </c>
      <c r="F92" s="68">
        <f t="shared" si="4"/>
        <v>11700000</v>
      </c>
      <c r="G92" s="68">
        <v>1170000</v>
      </c>
    </row>
    <row r="93" spans="1:7" ht="15.75">
      <c r="A93" s="13">
        <f>IF(B93&lt;&gt;"",SUBTOTAL(103,$B$9:$B93),"")</f>
        <v>78</v>
      </c>
      <c r="B93" s="15" t="s">
        <v>13</v>
      </c>
      <c r="C93" s="16" t="s">
        <v>212</v>
      </c>
      <c r="D93" s="17" t="s">
        <v>213</v>
      </c>
      <c r="E93" s="17" t="s">
        <v>214</v>
      </c>
      <c r="F93" s="68">
        <f t="shared" si="4"/>
        <v>11700000</v>
      </c>
      <c r="G93" s="68">
        <v>1170000</v>
      </c>
    </row>
    <row r="94" spans="1:7" ht="15.75">
      <c r="A94" s="13">
        <f>IF(B94&lt;&gt;"",SUBTOTAL(103,$B$9:$B94),"")</f>
        <v>79</v>
      </c>
      <c r="B94" s="15" t="s">
        <v>13</v>
      </c>
      <c r="C94" s="16" t="s">
        <v>215</v>
      </c>
      <c r="D94" s="17" t="s">
        <v>216</v>
      </c>
      <c r="E94" s="17" t="s">
        <v>217</v>
      </c>
      <c r="F94" s="68">
        <f t="shared" si="4"/>
        <v>11700000</v>
      </c>
      <c r="G94" s="68">
        <v>1170000</v>
      </c>
    </row>
    <row r="95" spans="1:7" ht="15.75">
      <c r="A95" s="13">
        <f>IF(B95&lt;&gt;"",SUBTOTAL(103,$B$9:$B95),"")</f>
        <v>80</v>
      </c>
      <c r="B95" s="15" t="s">
        <v>13</v>
      </c>
      <c r="C95" s="16">
        <v>7520216</v>
      </c>
      <c r="D95" s="17" t="s">
        <v>218</v>
      </c>
      <c r="E95" s="17" t="s">
        <v>219</v>
      </c>
      <c r="F95" s="68">
        <f t="shared" si="4"/>
        <v>11700000</v>
      </c>
      <c r="G95" s="68">
        <v>1170000</v>
      </c>
    </row>
    <row r="96" spans="1:7" ht="15.75">
      <c r="A96" s="13" t="str">
        <f>IF(B96&lt;&gt;"",SUBTOTAL(103,$B$9:$B96),"")</f>
        <v/>
      </c>
      <c r="B96" s="15"/>
      <c r="C96" s="18" t="s">
        <v>220</v>
      </c>
      <c r="D96" s="17"/>
      <c r="E96" s="17"/>
      <c r="F96" s="71"/>
      <c r="G96" s="71"/>
    </row>
    <row r="97" spans="1:7" ht="15.75">
      <c r="A97" s="13">
        <f>IF(B97&lt;&gt;"",SUBTOTAL(103,$B$9:$B97),"")</f>
        <v>81</v>
      </c>
      <c r="B97" s="15" t="s">
        <v>13</v>
      </c>
      <c r="C97" s="16" t="s">
        <v>225</v>
      </c>
      <c r="D97" s="17" t="s">
        <v>226</v>
      </c>
      <c r="E97" s="17" t="s">
        <v>227</v>
      </c>
      <c r="F97" s="71" t="s">
        <v>383</v>
      </c>
      <c r="G97" s="17"/>
    </row>
    <row r="98" spans="1:7" ht="15.75">
      <c r="A98" s="13">
        <f>IF(B98&lt;&gt;"",SUBTOTAL(103,$B$9:$B98),"")</f>
        <v>82</v>
      </c>
      <c r="B98" s="15" t="s">
        <v>13</v>
      </c>
      <c r="C98" s="16" t="s">
        <v>228</v>
      </c>
      <c r="D98" s="17" t="s">
        <v>229</v>
      </c>
      <c r="E98" s="17" t="s">
        <v>24</v>
      </c>
      <c r="F98" s="71" t="s">
        <v>383</v>
      </c>
      <c r="G98" s="17"/>
    </row>
    <row r="99" spans="1:7" ht="15.75">
      <c r="A99" s="13">
        <f>IF(B99&lt;&gt;"",SUBTOTAL(103,$B$9:$B99),"")</f>
        <v>83</v>
      </c>
      <c r="B99" s="15" t="s">
        <v>13</v>
      </c>
      <c r="C99" s="16" t="s">
        <v>230</v>
      </c>
      <c r="D99" s="17" t="s">
        <v>231</v>
      </c>
      <c r="E99" s="17" t="s">
        <v>232</v>
      </c>
      <c r="F99" s="71" t="s">
        <v>383</v>
      </c>
      <c r="G99" s="17"/>
    </row>
    <row r="100" spans="1:7" ht="15.75">
      <c r="A100" s="13">
        <f>IF(B100&lt;&gt;"",SUBTOTAL(103,$B$9:$B100),"")</f>
        <v>84</v>
      </c>
      <c r="B100" s="15" t="s">
        <v>13</v>
      </c>
      <c r="C100" s="16" t="s">
        <v>233</v>
      </c>
      <c r="D100" s="17" t="s">
        <v>234</v>
      </c>
      <c r="E100" s="17" t="s">
        <v>235</v>
      </c>
      <c r="F100" s="71" t="s">
        <v>383</v>
      </c>
      <c r="G100" s="17"/>
    </row>
    <row r="101" spans="1:7" ht="15.75">
      <c r="A101" s="13">
        <f>IF(B101&lt;&gt;"",SUBTOTAL(103,$B$9:$B101),"")</f>
        <v>85</v>
      </c>
      <c r="B101" s="15" t="s">
        <v>13</v>
      </c>
      <c r="C101" s="16" t="s">
        <v>22</v>
      </c>
      <c r="D101" s="17" t="s">
        <v>23</v>
      </c>
      <c r="E101" s="17" t="s">
        <v>236</v>
      </c>
      <c r="F101" s="71" t="s">
        <v>384</v>
      </c>
      <c r="G101" s="17"/>
    </row>
    <row r="102" spans="1:7" ht="15.75">
      <c r="A102" s="13">
        <f>IF(B102&lt;&gt;"",SUBTOTAL(103,$B$9:$B102),"")</f>
        <v>86</v>
      </c>
      <c r="B102" s="15" t="s">
        <v>13</v>
      </c>
      <c r="C102" s="16" t="s">
        <v>237</v>
      </c>
      <c r="D102" s="17" t="s">
        <v>238</v>
      </c>
      <c r="E102" s="17" t="s">
        <v>239</v>
      </c>
      <c r="F102" s="71" t="s">
        <v>383</v>
      </c>
      <c r="G102" s="17"/>
    </row>
    <row r="103" spans="1:7" ht="15.75">
      <c r="A103" s="13">
        <f>IF(B103&lt;&gt;"",SUBTOTAL(103,$B$9:$B103),"")</f>
        <v>87</v>
      </c>
      <c r="B103" s="15" t="s">
        <v>13</v>
      </c>
      <c r="C103" s="16" t="s">
        <v>240</v>
      </c>
      <c r="D103" s="17" t="s">
        <v>241</v>
      </c>
      <c r="E103" s="17" t="s">
        <v>239</v>
      </c>
      <c r="F103" s="71" t="s">
        <v>383</v>
      </c>
      <c r="G103" s="17"/>
    </row>
    <row r="104" spans="1:7" ht="15.75">
      <c r="A104" s="13">
        <f>IF(B104&lt;&gt;"",SUBTOTAL(103,$B$9:$B104),"")</f>
        <v>88</v>
      </c>
      <c r="B104" s="15" t="s">
        <v>13</v>
      </c>
      <c r="C104" s="16" t="s">
        <v>242</v>
      </c>
      <c r="D104" s="17" t="s">
        <v>243</v>
      </c>
      <c r="E104" s="17" t="s">
        <v>239</v>
      </c>
      <c r="F104" s="71" t="s">
        <v>383</v>
      </c>
      <c r="G104" s="17"/>
    </row>
    <row r="105" spans="1:7" ht="15.75">
      <c r="A105" s="13">
        <f>IF(B105&lt;&gt;"",SUBTOTAL(103,$B$9:$B105),"")</f>
        <v>89</v>
      </c>
      <c r="B105" s="15" t="s">
        <v>13</v>
      </c>
      <c r="C105" s="16" t="s">
        <v>244</v>
      </c>
      <c r="D105" s="17" t="s">
        <v>245</v>
      </c>
      <c r="E105" s="17" t="s">
        <v>239</v>
      </c>
      <c r="F105" s="71" t="s">
        <v>383</v>
      </c>
      <c r="G105" s="17"/>
    </row>
    <row r="106" spans="1:7" ht="15.75">
      <c r="A106" s="13">
        <f>IF(B106&lt;&gt;"",SUBTOTAL(103,$B$9:$B106),"")</f>
        <v>90</v>
      </c>
      <c r="B106" s="15" t="s">
        <v>13</v>
      </c>
      <c r="C106" s="16" t="s">
        <v>246</v>
      </c>
      <c r="D106" s="17" t="s">
        <v>247</v>
      </c>
      <c r="E106" s="17" t="s">
        <v>239</v>
      </c>
      <c r="F106" s="71" t="s">
        <v>383</v>
      </c>
      <c r="G106" s="17"/>
    </row>
    <row r="107" spans="1:7" ht="15.75">
      <c r="A107" s="13">
        <f>IF(B107&lt;&gt;"",SUBTOTAL(103,$B$9:$B107),"")</f>
        <v>91</v>
      </c>
      <c r="B107" s="15" t="s">
        <v>13</v>
      </c>
      <c r="C107" s="16" t="s">
        <v>248</v>
      </c>
      <c r="D107" s="17" t="s">
        <v>249</v>
      </c>
      <c r="E107" s="17" t="s">
        <v>250</v>
      </c>
      <c r="F107" s="71" t="s">
        <v>383</v>
      </c>
      <c r="G107" s="17"/>
    </row>
    <row r="108" spans="1:7" ht="15.75">
      <c r="A108" s="13">
        <f>IF(B108&lt;&gt;"",SUBTOTAL(103,$B$9:$B108),"")</f>
        <v>92</v>
      </c>
      <c r="B108" s="15" t="s">
        <v>13</v>
      </c>
      <c r="C108" s="16" t="s">
        <v>251</v>
      </c>
      <c r="D108" s="17" t="s">
        <v>252</v>
      </c>
      <c r="E108" s="17" t="s">
        <v>253</v>
      </c>
      <c r="F108" s="71" t="s">
        <v>383</v>
      </c>
      <c r="G108" s="17"/>
    </row>
    <row r="109" spans="1:7" ht="15.75">
      <c r="A109" s="13">
        <f>IF(B109&lt;&gt;"",SUBTOTAL(103,$B$9:$B109),"")</f>
        <v>93</v>
      </c>
      <c r="B109" s="15" t="s">
        <v>13</v>
      </c>
      <c r="C109" s="16" t="s">
        <v>254</v>
      </c>
      <c r="D109" s="17" t="s">
        <v>255</v>
      </c>
      <c r="E109" s="17" t="s">
        <v>239</v>
      </c>
      <c r="F109" s="71" t="s">
        <v>383</v>
      </c>
      <c r="G109" s="17"/>
    </row>
    <row r="110" spans="1:7" ht="15.75">
      <c r="A110" s="13">
        <f>IF(B110&lt;&gt;"",SUBTOTAL(103,$B$9:$B110),"")</f>
        <v>94</v>
      </c>
      <c r="B110" s="15" t="s">
        <v>13</v>
      </c>
      <c r="C110" s="16" t="s">
        <v>256</v>
      </c>
      <c r="D110" s="17" t="s">
        <v>257</v>
      </c>
      <c r="E110" s="17" t="s">
        <v>239</v>
      </c>
      <c r="F110" s="71" t="s">
        <v>383</v>
      </c>
      <c r="G110" s="17"/>
    </row>
    <row r="111" spans="1:7" ht="15.75">
      <c r="A111" s="13">
        <f>IF(B111&lt;&gt;"",SUBTOTAL(103,$B$9:$B111),"")</f>
        <v>95</v>
      </c>
      <c r="B111" s="15" t="s">
        <v>13</v>
      </c>
      <c r="C111" s="16" t="s">
        <v>258</v>
      </c>
      <c r="D111" s="17" t="s">
        <v>259</v>
      </c>
      <c r="E111" s="17" t="s">
        <v>239</v>
      </c>
      <c r="F111" s="71" t="s">
        <v>383</v>
      </c>
      <c r="G111" s="17"/>
    </row>
    <row r="112" spans="1:7" ht="15.75">
      <c r="A112" s="13">
        <f>IF(B112&lt;&gt;"",SUBTOTAL(103,$B$9:$B112),"")</f>
        <v>96</v>
      </c>
      <c r="B112" s="15" t="s">
        <v>13</v>
      </c>
      <c r="C112" s="16" t="s">
        <v>260</v>
      </c>
      <c r="D112" s="17" t="s">
        <v>261</v>
      </c>
      <c r="E112" s="17" t="s">
        <v>253</v>
      </c>
      <c r="F112" s="71" t="s">
        <v>383</v>
      </c>
      <c r="G112" s="17"/>
    </row>
    <row r="113" spans="1:7" ht="15.75">
      <c r="A113" s="13">
        <f>IF(B113&lt;&gt;"",SUBTOTAL(103,$B$9:$B113),"")</f>
        <v>97</v>
      </c>
      <c r="B113" s="15" t="s">
        <v>13</v>
      </c>
      <c r="C113" s="16">
        <v>7140221</v>
      </c>
      <c r="D113" s="17" t="s">
        <v>262</v>
      </c>
      <c r="E113" s="14" t="s">
        <v>263</v>
      </c>
      <c r="F113" s="71" t="s">
        <v>383</v>
      </c>
      <c r="G113" s="17"/>
    </row>
    <row r="114" spans="1:7" ht="15.75">
      <c r="A114" s="13">
        <f>IF(B114&lt;&gt;"",SUBTOTAL(103,$B$9:$B114),"")</f>
        <v>98</v>
      </c>
      <c r="B114" s="15" t="s">
        <v>13</v>
      </c>
      <c r="C114" s="16">
        <v>7140247</v>
      </c>
      <c r="D114" s="17" t="s">
        <v>264</v>
      </c>
      <c r="E114" s="14" t="s">
        <v>265</v>
      </c>
      <c r="F114" s="71" t="s">
        <v>383</v>
      </c>
      <c r="G114" s="17"/>
    </row>
    <row r="115" spans="1:7" ht="15.75">
      <c r="A115" s="13">
        <f>IF(B115&lt;&gt;"",SUBTOTAL(103,$B$9:$B115),"")</f>
        <v>99</v>
      </c>
      <c r="B115" s="15" t="s">
        <v>13</v>
      </c>
      <c r="C115" s="16">
        <v>7480104</v>
      </c>
      <c r="D115" s="17" t="s">
        <v>221</v>
      </c>
      <c r="E115" s="14" t="s">
        <v>266</v>
      </c>
      <c r="F115" s="71" t="s">
        <v>383</v>
      </c>
      <c r="G115" s="17"/>
    </row>
    <row r="116" spans="1:7" ht="15.75">
      <c r="A116" s="13">
        <f>IF(B116&lt;&gt;"",SUBTOTAL(103,$B$9:$B116),"")</f>
        <v>100</v>
      </c>
      <c r="B116" s="15" t="s">
        <v>13</v>
      </c>
      <c r="C116" s="16">
        <v>7140248</v>
      </c>
      <c r="D116" s="17" t="s">
        <v>267</v>
      </c>
      <c r="E116" s="14" t="s">
        <v>268</v>
      </c>
      <c r="F116" s="71" t="s">
        <v>383</v>
      </c>
      <c r="G116" s="17"/>
    </row>
    <row r="117" spans="1:7" ht="15.75">
      <c r="A117" s="13">
        <f>IF(B117&lt;&gt;"",SUBTOTAL(103,$B$9:$B117),"")</f>
        <v>101</v>
      </c>
      <c r="B117" s="15" t="s">
        <v>13</v>
      </c>
      <c r="C117" s="16">
        <v>7140204</v>
      </c>
      <c r="D117" s="17" t="s">
        <v>269</v>
      </c>
      <c r="E117" s="14" t="s">
        <v>270</v>
      </c>
      <c r="F117" s="71" t="s">
        <v>383</v>
      </c>
      <c r="G117" s="17"/>
    </row>
    <row r="118" spans="1:7" ht="15.75">
      <c r="A118" s="13">
        <f>IF(B118&lt;&gt;"",SUBTOTAL(103,$B$9:$B118),"")</f>
        <v>102</v>
      </c>
      <c r="B118" s="15" t="s">
        <v>13</v>
      </c>
      <c r="C118" s="16">
        <v>7140249</v>
      </c>
      <c r="D118" s="17" t="s">
        <v>271</v>
      </c>
      <c r="E118" s="14" t="s">
        <v>272</v>
      </c>
      <c r="F118" s="71" t="s">
        <v>383</v>
      </c>
      <c r="G118" s="17"/>
    </row>
    <row r="119" spans="1:7" ht="15.75">
      <c r="A119" s="13" t="str">
        <f>IF(B119&lt;&gt;"",SUBTOTAL(103,$B$9:$B119),"")</f>
        <v/>
      </c>
      <c r="B119" s="15"/>
      <c r="C119" s="18" t="s">
        <v>273</v>
      </c>
      <c r="D119" s="17"/>
      <c r="E119" s="17"/>
      <c r="F119" s="17"/>
      <c r="G119" s="17"/>
    </row>
    <row r="120" spans="1:7" ht="15.75">
      <c r="A120" s="13">
        <f>IF(B120&lt;&gt;"",SUBTOTAL(103,$B$9:$B120),"")</f>
        <v>103</v>
      </c>
      <c r="B120" s="15" t="s">
        <v>13</v>
      </c>
      <c r="C120" s="16" t="s">
        <v>284</v>
      </c>
      <c r="D120" s="17" t="s">
        <v>285</v>
      </c>
      <c r="E120" s="17" t="s">
        <v>145</v>
      </c>
      <c r="F120" s="68">
        <f t="shared" ref="F120:F151" si="5">G120*10</f>
        <v>9800000</v>
      </c>
      <c r="G120" s="69">
        <v>980000</v>
      </c>
    </row>
    <row r="121" spans="1:7" ht="15.75">
      <c r="A121" s="13">
        <f>IF(B121&lt;&gt;"",SUBTOTAL(103,$B$9:$B121),"")</f>
        <v>104</v>
      </c>
      <c r="B121" s="15" t="s">
        <v>13</v>
      </c>
      <c r="C121" s="16" t="s">
        <v>286</v>
      </c>
      <c r="D121" s="17" t="s">
        <v>287</v>
      </c>
      <c r="E121" s="17" t="s">
        <v>288</v>
      </c>
      <c r="F121" s="68">
        <f t="shared" si="5"/>
        <v>9800000</v>
      </c>
      <c r="G121" s="69">
        <v>980000</v>
      </c>
    </row>
    <row r="122" spans="1:7" ht="15.75">
      <c r="A122" s="13">
        <f>IF(B122&lt;&gt;"",SUBTOTAL(103,$B$9:$B122),"")</f>
        <v>105</v>
      </c>
      <c r="B122" s="15" t="s">
        <v>13</v>
      </c>
      <c r="C122" s="16" t="s">
        <v>289</v>
      </c>
      <c r="D122" s="17" t="s">
        <v>278</v>
      </c>
      <c r="E122" s="17" t="s">
        <v>290</v>
      </c>
      <c r="F122" s="68">
        <f t="shared" si="5"/>
        <v>9800000</v>
      </c>
      <c r="G122" s="69">
        <v>980000</v>
      </c>
    </row>
    <row r="123" spans="1:7" ht="15.75">
      <c r="A123" s="13">
        <f>IF(B123&lt;&gt;"",SUBTOTAL(103,$B$9:$B123),"")</f>
        <v>106</v>
      </c>
      <c r="B123" s="15" t="s">
        <v>13</v>
      </c>
      <c r="C123" s="16" t="s">
        <v>291</v>
      </c>
      <c r="D123" s="17" t="s">
        <v>292</v>
      </c>
      <c r="E123" s="33" t="s">
        <v>293</v>
      </c>
      <c r="F123" s="68">
        <f t="shared" si="5"/>
        <v>9800000</v>
      </c>
      <c r="G123" s="69">
        <v>980000</v>
      </c>
    </row>
    <row r="124" spans="1:7" ht="15.75">
      <c r="A124" s="13">
        <f>IF(B124&lt;&gt;"",SUBTOTAL(103,$B$9:$B124),"")</f>
        <v>107</v>
      </c>
      <c r="B124" s="15" t="s">
        <v>13</v>
      </c>
      <c r="C124" s="16">
        <v>7229020</v>
      </c>
      <c r="D124" s="17" t="s">
        <v>274</v>
      </c>
      <c r="E124" s="17" t="s">
        <v>294</v>
      </c>
      <c r="F124" s="68">
        <f t="shared" si="5"/>
        <v>9800000</v>
      </c>
      <c r="G124" s="69">
        <v>980000</v>
      </c>
    </row>
    <row r="125" spans="1:7" ht="15.75">
      <c r="A125" s="13">
        <f>IF(B125&lt;&gt;"",SUBTOTAL(103,$B$9:$B125),"")</f>
        <v>108</v>
      </c>
      <c r="B125" s="15" t="s">
        <v>13</v>
      </c>
      <c r="C125" s="16" t="s">
        <v>295</v>
      </c>
      <c r="D125" s="17" t="s">
        <v>224</v>
      </c>
      <c r="E125" s="17" t="s">
        <v>294</v>
      </c>
      <c r="F125" s="68">
        <f t="shared" si="5"/>
        <v>9800000</v>
      </c>
      <c r="G125" s="69">
        <v>980000</v>
      </c>
    </row>
    <row r="126" spans="1:7" ht="15.75">
      <c r="A126" s="13">
        <f>IF(B126&lt;&gt;"",SUBTOTAL(103,$B$9:$B126),"")</f>
        <v>109</v>
      </c>
      <c r="B126" s="15" t="s">
        <v>13</v>
      </c>
      <c r="C126" s="16" t="s">
        <v>296</v>
      </c>
      <c r="D126" s="17" t="s">
        <v>297</v>
      </c>
      <c r="E126" s="17" t="s">
        <v>294</v>
      </c>
      <c r="F126" s="68">
        <f t="shared" si="5"/>
        <v>9800000</v>
      </c>
      <c r="G126" s="69">
        <v>980000</v>
      </c>
    </row>
    <row r="127" spans="1:7" ht="15.75">
      <c r="A127" s="13">
        <f>IF(B127&lt;&gt;"",SUBTOTAL(103,$B$9:$B127),"")</f>
        <v>110</v>
      </c>
      <c r="B127" s="15" t="s">
        <v>13</v>
      </c>
      <c r="C127" s="16" t="s">
        <v>298</v>
      </c>
      <c r="D127" s="17" t="s">
        <v>299</v>
      </c>
      <c r="E127" s="17" t="s">
        <v>300</v>
      </c>
      <c r="F127" s="68">
        <f t="shared" si="5"/>
        <v>9800000</v>
      </c>
      <c r="G127" s="69">
        <v>980000</v>
      </c>
    </row>
    <row r="128" spans="1:7" ht="15.75">
      <c r="A128" s="13">
        <f>IF(B128&lt;&gt;"",SUBTOTAL(103,$B$9:$B128),"")</f>
        <v>111</v>
      </c>
      <c r="B128" s="15" t="s">
        <v>13</v>
      </c>
      <c r="C128" s="16" t="s">
        <v>301</v>
      </c>
      <c r="D128" s="17" t="s">
        <v>222</v>
      </c>
      <c r="E128" s="34" t="s">
        <v>293</v>
      </c>
      <c r="F128" s="68">
        <f t="shared" si="5"/>
        <v>11700000</v>
      </c>
      <c r="G128" s="69">
        <v>1170000</v>
      </c>
    </row>
    <row r="129" spans="1:7" ht="15.75">
      <c r="A129" s="13">
        <f>IF(B129&lt;&gt;"",SUBTOTAL(103,$B$9:$B129),"")</f>
        <v>112</v>
      </c>
      <c r="B129" s="15" t="s">
        <v>13</v>
      </c>
      <c r="C129" s="16" t="s">
        <v>302</v>
      </c>
      <c r="D129" s="17" t="s">
        <v>275</v>
      </c>
      <c r="E129" s="17" t="s">
        <v>303</v>
      </c>
      <c r="F129" s="68">
        <f t="shared" si="5"/>
        <v>11700000</v>
      </c>
      <c r="G129" s="69">
        <v>1170000</v>
      </c>
    </row>
    <row r="130" spans="1:7" ht="15.75">
      <c r="A130" s="13">
        <f>IF(B130&lt;&gt;"",SUBTOTAL(103,$B$9:$B130),"")</f>
        <v>113</v>
      </c>
      <c r="B130" s="15" t="s">
        <v>13</v>
      </c>
      <c r="C130" s="16" t="s">
        <v>304</v>
      </c>
      <c r="D130" s="17" t="s">
        <v>305</v>
      </c>
      <c r="E130" s="34" t="s">
        <v>293</v>
      </c>
      <c r="F130" s="68">
        <f t="shared" si="5"/>
        <v>11700000</v>
      </c>
      <c r="G130" s="69">
        <v>1170000</v>
      </c>
    </row>
    <row r="131" spans="1:7" ht="15.75">
      <c r="A131" s="13">
        <f>IF(B131&lt;&gt;"",SUBTOTAL(103,$B$9:$B131),"")</f>
        <v>114</v>
      </c>
      <c r="B131" s="15" t="s">
        <v>13</v>
      </c>
      <c r="C131" s="16" t="s">
        <v>306</v>
      </c>
      <c r="D131" s="17" t="s">
        <v>307</v>
      </c>
      <c r="E131" s="34" t="s">
        <v>293</v>
      </c>
      <c r="F131" s="68">
        <f t="shared" si="5"/>
        <v>11700000</v>
      </c>
      <c r="G131" s="69">
        <v>1170000</v>
      </c>
    </row>
    <row r="132" spans="1:7" ht="15.75">
      <c r="A132" s="13">
        <f>IF(B132&lt;&gt;"",SUBTOTAL(103,$B$9:$B132),"")</f>
        <v>115</v>
      </c>
      <c r="B132" s="15" t="s">
        <v>13</v>
      </c>
      <c r="C132" s="16" t="s">
        <v>308</v>
      </c>
      <c r="D132" s="17" t="s">
        <v>276</v>
      </c>
      <c r="E132" s="34" t="s">
        <v>293</v>
      </c>
      <c r="F132" s="68">
        <f t="shared" si="5"/>
        <v>11700000</v>
      </c>
      <c r="G132" s="69">
        <v>1170000</v>
      </c>
    </row>
    <row r="133" spans="1:7" ht="15.75">
      <c r="A133" s="13">
        <f>IF(B133&lt;&gt;"",SUBTOTAL(103,$B$9:$B133),"")</f>
        <v>116</v>
      </c>
      <c r="B133" s="15" t="s">
        <v>13</v>
      </c>
      <c r="C133" s="16" t="s">
        <v>309</v>
      </c>
      <c r="D133" s="17" t="s">
        <v>310</v>
      </c>
      <c r="E133" s="34" t="s">
        <v>293</v>
      </c>
      <c r="F133" s="68">
        <f t="shared" si="5"/>
        <v>11700000</v>
      </c>
      <c r="G133" s="69">
        <v>1170000</v>
      </c>
    </row>
    <row r="134" spans="1:7" ht="15.75">
      <c r="A134" s="13">
        <f>IF(B134&lt;&gt;"",SUBTOTAL(103,$B$9:$B134),"")</f>
        <v>117</v>
      </c>
      <c r="B134" s="15" t="s">
        <v>13</v>
      </c>
      <c r="C134" s="16" t="s">
        <v>311</v>
      </c>
      <c r="D134" s="17" t="s">
        <v>279</v>
      </c>
      <c r="E134" s="17" t="s">
        <v>312</v>
      </c>
      <c r="F134" s="68">
        <f t="shared" si="5"/>
        <v>11700000</v>
      </c>
      <c r="G134" s="69">
        <v>1170000</v>
      </c>
    </row>
    <row r="135" spans="1:7" ht="15.75">
      <c r="A135" s="13">
        <f>IF(B135&lt;&gt;"",SUBTOTAL(103,$B$9:$B135),"")</f>
        <v>118</v>
      </c>
      <c r="B135" s="15" t="s">
        <v>13</v>
      </c>
      <c r="C135" s="16" t="s">
        <v>313</v>
      </c>
      <c r="D135" s="17" t="s">
        <v>223</v>
      </c>
      <c r="E135" s="34" t="s">
        <v>293</v>
      </c>
      <c r="F135" s="68">
        <f t="shared" si="5"/>
        <v>11700000</v>
      </c>
      <c r="G135" s="69">
        <v>1170000</v>
      </c>
    </row>
    <row r="136" spans="1:7" ht="15.75">
      <c r="A136" s="13">
        <f>IF(B136&lt;&gt;"",SUBTOTAL(103,$B$9:$B136),"")</f>
        <v>119</v>
      </c>
      <c r="B136" s="15" t="s">
        <v>13</v>
      </c>
      <c r="C136" s="16" t="s">
        <v>314</v>
      </c>
      <c r="D136" s="17" t="s">
        <v>280</v>
      </c>
      <c r="E136" s="17" t="s">
        <v>315</v>
      </c>
      <c r="F136" s="68">
        <f t="shared" si="5"/>
        <v>11700000</v>
      </c>
      <c r="G136" s="69">
        <v>1170000</v>
      </c>
    </row>
    <row r="137" spans="1:7" ht="15.75">
      <c r="A137" s="13">
        <f>IF(B137&lt;&gt;"",SUBTOTAL(103,$B$9:$B137),"")</f>
        <v>120</v>
      </c>
      <c r="B137" s="15" t="s">
        <v>13</v>
      </c>
      <c r="C137" s="16" t="s">
        <v>316</v>
      </c>
      <c r="D137" s="17" t="s">
        <v>317</v>
      </c>
      <c r="E137" s="17" t="s">
        <v>318</v>
      </c>
      <c r="F137" s="68">
        <f t="shared" si="5"/>
        <v>11700000</v>
      </c>
      <c r="G137" s="69">
        <v>1170000</v>
      </c>
    </row>
    <row r="138" spans="1:7" ht="15.75">
      <c r="A138" s="13">
        <f>IF(B138&lt;&gt;"",SUBTOTAL(103,$B$9:$B138),"")</f>
        <v>121</v>
      </c>
      <c r="B138" s="15" t="s">
        <v>13</v>
      </c>
      <c r="C138" s="16" t="s">
        <v>319</v>
      </c>
      <c r="D138" s="17" t="s">
        <v>320</v>
      </c>
      <c r="E138" s="17" t="s">
        <v>127</v>
      </c>
      <c r="F138" s="68">
        <f t="shared" si="5"/>
        <v>11700000</v>
      </c>
      <c r="G138" s="69">
        <v>1170000</v>
      </c>
    </row>
    <row r="139" spans="1:7" ht="15.75">
      <c r="A139" s="13">
        <f>IF(B139&lt;&gt;"",SUBTOTAL(103,$B$9:$B139),"")</f>
        <v>122</v>
      </c>
      <c r="B139" s="15" t="s">
        <v>13</v>
      </c>
      <c r="C139" s="16" t="s">
        <v>321</v>
      </c>
      <c r="D139" s="17" t="s">
        <v>281</v>
      </c>
      <c r="E139" s="17" t="s">
        <v>322</v>
      </c>
      <c r="F139" s="68">
        <f t="shared" si="5"/>
        <v>11700000</v>
      </c>
      <c r="G139" s="69">
        <v>1170000</v>
      </c>
    </row>
    <row r="140" spans="1:7" ht="15.75">
      <c r="A140" s="13">
        <f>IF(B140&lt;&gt;"",SUBTOTAL(103,$B$9:$B140),"")</f>
        <v>123</v>
      </c>
      <c r="B140" s="15" t="s">
        <v>13</v>
      </c>
      <c r="C140" s="16">
        <v>7580101</v>
      </c>
      <c r="D140" s="35" t="s">
        <v>282</v>
      </c>
      <c r="E140" s="17" t="s">
        <v>323</v>
      </c>
      <c r="F140" s="68">
        <f t="shared" si="5"/>
        <v>11700000</v>
      </c>
      <c r="G140" s="69">
        <v>1170000</v>
      </c>
    </row>
    <row r="141" spans="1:7" ht="15.75">
      <c r="A141" s="13">
        <f>IF(B141&lt;&gt;"",SUBTOTAL(103,$B$9:$B141),"")</f>
        <v>124</v>
      </c>
      <c r="B141" s="15" t="s">
        <v>13</v>
      </c>
      <c r="C141" s="16" t="s">
        <v>324</v>
      </c>
      <c r="D141" s="17" t="s">
        <v>283</v>
      </c>
      <c r="E141" s="17" t="s">
        <v>325</v>
      </c>
      <c r="F141" s="68">
        <f t="shared" si="5"/>
        <v>9800000</v>
      </c>
      <c r="G141" s="69">
        <v>980000</v>
      </c>
    </row>
    <row r="142" spans="1:7" ht="15.75">
      <c r="A142" s="13">
        <f>IF(B142&lt;&gt;"",SUBTOTAL(103,$B$9:$B142),"")</f>
        <v>125</v>
      </c>
      <c r="B142" s="15" t="s">
        <v>13</v>
      </c>
      <c r="C142" s="16" t="s">
        <v>326</v>
      </c>
      <c r="D142" s="17" t="s">
        <v>277</v>
      </c>
      <c r="E142" s="17" t="s">
        <v>327</v>
      </c>
      <c r="F142" s="68">
        <f t="shared" si="5"/>
        <v>9800000</v>
      </c>
      <c r="G142" s="69">
        <v>980000</v>
      </c>
    </row>
    <row r="143" spans="1:7" ht="15.75">
      <c r="A143" s="13">
        <f>IF(B143&lt;&gt;"",SUBTOTAL(103,$B$9:$B143),"")</f>
        <v>126</v>
      </c>
      <c r="B143" s="15" t="s">
        <v>13</v>
      </c>
      <c r="C143" s="16">
        <v>7310205</v>
      </c>
      <c r="D143" s="17" t="s">
        <v>328</v>
      </c>
      <c r="E143" s="17" t="s">
        <v>329</v>
      </c>
      <c r="F143" s="68">
        <f t="shared" si="5"/>
        <v>9800000</v>
      </c>
      <c r="G143" s="69">
        <v>980000</v>
      </c>
    </row>
    <row r="144" spans="1:7" ht="15.75">
      <c r="A144" s="13">
        <f>IF(B144&lt;&gt;"",SUBTOTAL(103,$B$9:$B144),"")</f>
        <v>127</v>
      </c>
      <c r="B144" s="15" t="s">
        <v>13</v>
      </c>
      <c r="C144" s="16">
        <v>7580105</v>
      </c>
      <c r="D144" s="17" t="s">
        <v>330</v>
      </c>
      <c r="E144" s="17" t="s">
        <v>331</v>
      </c>
      <c r="F144" s="68">
        <f t="shared" si="5"/>
        <v>9800000</v>
      </c>
      <c r="G144" s="69">
        <v>980000</v>
      </c>
    </row>
    <row r="145" spans="1:7" ht="15.75">
      <c r="A145" s="13">
        <f>IF(B145&lt;&gt;"",SUBTOTAL(103,$B$9:$B145),"")</f>
        <v>128</v>
      </c>
      <c r="B145" s="15" t="s">
        <v>13</v>
      </c>
      <c r="C145" s="16">
        <v>7510401</v>
      </c>
      <c r="D145" s="17" t="s">
        <v>332</v>
      </c>
      <c r="E145" s="17" t="s">
        <v>333</v>
      </c>
      <c r="F145" s="68">
        <f t="shared" si="5"/>
        <v>11700000</v>
      </c>
      <c r="G145" s="69">
        <v>1170000</v>
      </c>
    </row>
    <row r="146" spans="1:7" ht="15.75">
      <c r="A146" s="13">
        <f>IF(B146&lt;&gt;"",SUBTOTAL(103,$B$9:$B146),"")</f>
        <v>129</v>
      </c>
      <c r="B146" s="15" t="s">
        <v>13</v>
      </c>
      <c r="C146" s="16">
        <v>7480103</v>
      </c>
      <c r="D146" s="17" t="s">
        <v>334</v>
      </c>
      <c r="E146" s="17" t="s">
        <v>335</v>
      </c>
      <c r="F146" s="68">
        <f t="shared" si="5"/>
        <v>11700000</v>
      </c>
      <c r="G146" s="69">
        <v>1170000</v>
      </c>
    </row>
    <row r="147" spans="1:7" ht="15.75">
      <c r="A147" s="13">
        <f>IF(B147&lt;&gt;"",SUBTOTAL(103,$B$9:$B147),"")</f>
        <v>130</v>
      </c>
      <c r="B147" s="15" t="s">
        <v>13</v>
      </c>
      <c r="C147" s="16">
        <v>7310108</v>
      </c>
      <c r="D147" s="17" t="s">
        <v>336</v>
      </c>
      <c r="E147" s="17" t="s">
        <v>337</v>
      </c>
      <c r="F147" s="68">
        <f t="shared" si="5"/>
        <v>11700000</v>
      </c>
      <c r="G147" s="69">
        <v>1170000</v>
      </c>
    </row>
    <row r="148" spans="1:7" ht="15.75">
      <c r="A148" s="13">
        <f>IF(B148&lt;&gt;"",SUBTOTAL(103,$B$9:$B148),"")</f>
        <v>131</v>
      </c>
      <c r="B148" s="15" t="s">
        <v>13</v>
      </c>
      <c r="C148" s="16">
        <v>7420202</v>
      </c>
      <c r="D148" s="17" t="s">
        <v>338</v>
      </c>
      <c r="E148" s="17" t="s">
        <v>339</v>
      </c>
      <c r="F148" s="68">
        <f t="shared" si="5"/>
        <v>11700000</v>
      </c>
      <c r="G148" s="69">
        <v>1170000</v>
      </c>
    </row>
    <row r="149" spans="1:7" ht="15.75">
      <c r="A149" s="13">
        <f>IF(B149&lt;&gt;"",SUBTOTAL(103,$B$9:$B149),"")</f>
        <v>132</v>
      </c>
      <c r="B149" s="15" t="s">
        <v>13</v>
      </c>
      <c r="C149" s="16">
        <v>7520320</v>
      </c>
      <c r="D149" s="17" t="s">
        <v>340</v>
      </c>
      <c r="E149" s="17" t="s">
        <v>341</v>
      </c>
      <c r="F149" s="68">
        <f t="shared" si="5"/>
        <v>11700000</v>
      </c>
      <c r="G149" s="69">
        <v>1170000</v>
      </c>
    </row>
    <row r="150" spans="1:7" ht="15.75">
      <c r="A150" s="13">
        <f>IF(B150&lt;&gt;"",SUBTOTAL(103,$B$9:$B150),"")</f>
        <v>133</v>
      </c>
      <c r="B150" s="15" t="s">
        <v>13</v>
      </c>
      <c r="C150" s="16">
        <v>7580211</v>
      </c>
      <c r="D150" s="17" t="s">
        <v>342</v>
      </c>
      <c r="E150" s="17" t="s">
        <v>343</v>
      </c>
      <c r="F150" s="68">
        <f t="shared" si="5"/>
        <v>11700000</v>
      </c>
      <c r="G150" s="69">
        <v>1170000</v>
      </c>
    </row>
    <row r="151" spans="1:7" ht="15.75">
      <c r="A151" s="28">
        <f>IF(B151&lt;&gt;"",SUBTOTAL(103,$B$9:$B151),"")</f>
        <v>134</v>
      </c>
      <c r="B151" s="30" t="s">
        <v>13</v>
      </c>
      <c r="C151" s="23">
        <v>7480107</v>
      </c>
      <c r="D151" s="22" t="s">
        <v>344</v>
      </c>
      <c r="E151" s="22" t="s">
        <v>345</v>
      </c>
      <c r="F151" s="74">
        <f t="shared" si="5"/>
        <v>11700000</v>
      </c>
      <c r="G151" s="69">
        <v>1170000</v>
      </c>
    </row>
    <row r="152" spans="1:7" ht="15.75">
      <c r="A152" s="13" t="str">
        <f>IF(B152&lt;&gt;"",SUBTOTAL(103,$B$9:$B152),"")</f>
        <v/>
      </c>
      <c r="B152" s="15"/>
      <c r="C152" s="18" t="s">
        <v>346</v>
      </c>
      <c r="D152" s="17"/>
      <c r="E152" s="17"/>
      <c r="F152" s="17"/>
      <c r="G152" s="17"/>
    </row>
    <row r="153" spans="1:7" ht="15.75">
      <c r="A153" s="13">
        <f>IF(B153&lt;&gt;"",SUBTOTAL(103,$B$9:$B153),"")</f>
        <v>135</v>
      </c>
      <c r="B153" s="15" t="s">
        <v>13</v>
      </c>
      <c r="C153" s="16" t="s">
        <v>349</v>
      </c>
      <c r="D153" s="17" t="s">
        <v>350</v>
      </c>
      <c r="E153" s="36">
        <v>1957</v>
      </c>
      <c r="F153" s="68">
        <f t="shared" ref="F153:F162" si="6">G153*10</f>
        <v>14300000</v>
      </c>
      <c r="G153" s="69">
        <v>1430000</v>
      </c>
    </row>
    <row r="154" spans="1:7" ht="15.75">
      <c r="A154" s="13">
        <f>IF(B154&lt;&gt;"",SUBTOTAL(103,$B$9:$B154),"")</f>
        <v>136</v>
      </c>
      <c r="B154" s="15" t="s">
        <v>13</v>
      </c>
      <c r="C154" s="16" t="s">
        <v>351</v>
      </c>
      <c r="D154" s="17" t="s">
        <v>352</v>
      </c>
      <c r="E154" s="17" t="s">
        <v>353</v>
      </c>
      <c r="F154" s="68">
        <f t="shared" si="6"/>
        <v>14300000</v>
      </c>
      <c r="G154" s="69">
        <v>1430000</v>
      </c>
    </row>
    <row r="155" spans="1:7" ht="15.75">
      <c r="A155" s="13">
        <f>IF(B155&lt;&gt;"",SUBTOTAL(103,$B$9:$B155),"")</f>
        <v>137</v>
      </c>
      <c r="B155" s="15" t="s">
        <v>13</v>
      </c>
      <c r="C155" s="16" t="s">
        <v>354</v>
      </c>
      <c r="D155" s="17" t="s">
        <v>348</v>
      </c>
      <c r="E155" s="17" t="s">
        <v>355</v>
      </c>
      <c r="F155" s="68">
        <f t="shared" si="6"/>
        <v>14300000</v>
      </c>
      <c r="G155" s="69">
        <v>1430000</v>
      </c>
    </row>
    <row r="156" spans="1:7" ht="15.75">
      <c r="A156" s="13">
        <f>IF(B156&lt;&gt;"",SUBTOTAL(103,$B$9:$B156),"")</f>
        <v>138</v>
      </c>
      <c r="B156" s="15" t="s">
        <v>13</v>
      </c>
      <c r="C156" s="16" t="s">
        <v>356</v>
      </c>
      <c r="D156" s="17" t="s">
        <v>347</v>
      </c>
      <c r="E156" s="17" t="s">
        <v>357</v>
      </c>
      <c r="F156" s="68">
        <f t="shared" si="6"/>
        <v>14300000</v>
      </c>
      <c r="G156" s="69">
        <v>1430000</v>
      </c>
    </row>
    <row r="157" spans="1:7" ht="15.75">
      <c r="A157" s="13">
        <f>IF(B157&lt;&gt;"",SUBTOTAL(103,$B$9:$B157),"")</f>
        <v>139</v>
      </c>
      <c r="B157" s="15" t="s">
        <v>13</v>
      </c>
      <c r="C157" s="16" t="s">
        <v>358</v>
      </c>
      <c r="D157" s="17" t="s">
        <v>359</v>
      </c>
      <c r="E157" s="17" t="s">
        <v>360</v>
      </c>
      <c r="F157" s="68">
        <f t="shared" si="6"/>
        <v>14300000</v>
      </c>
      <c r="G157" s="69">
        <v>1430000</v>
      </c>
    </row>
    <row r="158" spans="1:7" ht="15.75">
      <c r="A158" s="13">
        <f>IF(B158&lt;&gt;"",SUBTOTAL(103,$B$9:$B158),"")</f>
        <v>140</v>
      </c>
      <c r="B158" s="15" t="s">
        <v>13</v>
      </c>
      <c r="C158" s="16" t="s">
        <v>361</v>
      </c>
      <c r="D158" s="17" t="s">
        <v>362</v>
      </c>
      <c r="E158" s="17" t="s">
        <v>363</v>
      </c>
      <c r="F158" s="68">
        <f t="shared" si="6"/>
        <v>14300000</v>
      </c>
      <c r="G158" s="69">
        <v>1430000</v>
      </c>
    </row>
    <row r="159" spans="1:7" ht="15.75">
      <c r="A159" s="13">
        <f>IF(B159&lt;&gt;"",SUBTOTAL(103,$B$9:$B159),"")</f>
        <v>141</v>
      </c>
      <c r="B159" s="15" t="s">
        <v>13</v>
      </c>
      <c r="C159" s="16" t="s">
        <v>364</v>
      </c>
      <c r="D159" s="17" t="s">
        <v>365</v>
      </c>
      <c r="E159" s="17" t="s">
        <v>366</v>
      </c>
      <c r="F159" s="68">
        <f t="shared" si="6"/>
        <v>14300000</v>
      </c>
      <c r="G159" s="69">
        <v>1430000</v>
      </c>
    </row>
    <row r="160" spans="1:7" ht="15.75">
      <c r="A160" s="13">
        <f>IF(B160&lt;&gt;"",SUBTOTAL(103,$B$9:$B160),"")</f>
        <v>142</v>
      </c>
      <c r="B160" s="15" t="s">
        <v>13</v>
      </c>
      <c r="C160" s="16" t="s">
        <v>367</v>
      </c>
      <c r="D160" s="17" t="s">
        <v>368</v>
      </c>
      <c r="E160" s="17" t="s">
        <v>369</v>
      </c>
      <c r="F160" s="68">
        <f t="shared" si="6"/>
        <v>14300000</v>
      </c>
      <c r="G160" s="69">
        <v>1430000</v>
      </c>
    </row>
    <row r="161" spans="1:14" ht="15.75">
      <c r="A161" s="37">
        <f>IF(B161&lt;&gt;"",SUBTOTAL(103,$B$9:$B161),"")</f>
        <v>143</v>
      </c>
      <c r="B161" s="19" t="s">
        <v>13</v>
      </c>
      <c r="C161" s="38" t="s">
        <v>370</v>
      </c>
      <c r="D161" s="21" t="s">
        <v>371</v>
      </c>
      <c r="E161" s="21" t="s">
        <v>372</v>
      </c>
      <c r="F161" s="68">
        <f t="shared" si="6"/>
        <v>14300000</v>
      </c>
      <c r="G161" s="69">
        <v>1430000</v>
      </c>
    </row>
    <row r="162" spans="1:14" ht="15.75">
      <c r="A162" s="39">
        <f>IF(B162&lt;&gt;"",SUBTOTAL(103,$B$9:$B162),"")</f>
        <v>144</v>
      </c>
      <c r="B162" s="40" t="s">
        <v>13</v>
      </c>
      <c r="C162" s="41">
        <v>7720302</v>
      </c>
      <c r="D162" s="42" t="s">
        <v>373</v>
      </c>
      <c r="E162" s="42" t="s">
        <v>374</v>
      </c>
      <c r="F162" s="74">
        <f t="shared" si="6"/>
        <v>14300000</v>
      </c>
      <c r="G162" s="69">
        <v>1430000</v>
      </c>
    </row>
    <row r="163" spans="1:14" ht="15.75">
      <c r="A163" s="43"/>
      <c r="B163" s="44"/>
      <c r="C163" s="45" t="s">
        <v>375</v>
      </c>
      <c r="D163" s="46"/>
      <c r="E163" s="46"/>
      <c r="F163" s="70"/>
      <c r="G163" s="70"/>
    </row>
    <row r="164" spans="1:14" ht="15.75">
      <c r="A164" s="47">
        <f>IF(B164&lt;&gt;"",SUBTOTAL(103,$B$9:$B164),"")</f>
        <v>145</v>
      </c>
      <c r="B164" s="48" t="s">
        <v>13</v>
      </c>
      <c r="C164" s="49">
        <v>7480112</v>
      </c>
      <c r="D164" s="50" t="s">
        <v>376</v>
      </c>
      <c r="E164" s="50" t="s">
        <v>377</v>
      </c>
      <c r="F164" s="74">
        <f>G164*10</f>
        <v>11700000</v>
      </c>
      <c r="G164" s="70">
        <v>1170000</v>
      </c>
    </row>
    <row r="165" spans="1:14" ht="15.75">
      <c r="A165" s="43"/>
      <c r="B165" s="44"/>
      <c r="C165" s="45" t="s">
        <v>378</v>
      </c>
      <c r="D165" s="46"/>
      <c r="E165" s="46"/>
      <c r="F165" s="72"/>
      <c r="G165" s="72"/>
    </row>
    <row r="166" spans="1:14" ht="15.75">
      <c r="A166" s="47">
        <f>IF(B166&lt;&gt;"",SUBTOTAL(103,$B$9:$B166),"")</f>
        <v>146</v>
      </c>
      <c r="B166" s="48" t="s">
        <v>13</v>
      </c>
      <c r="C166" s="48">
        <v>7310206</v>
      </c>
      <c r="D166" s="50" t="s">
        <v>379</v>
      </c>
      <c r="E166" s="50" t="s">
        <v>380</v>
      </c>
      <c r="F166" s="75">
        <f>G166*10</f>
        <v>9800000</v>
      </c>
      <c r="G166" s="70">
        <v>980000</v>
      </c>
    </row>
    <row r="167" spans="1:14" ht="15.75">
      <c r="A167" s="51"/>
      <c r="B167" s="52"/>
      <c r="C167" s="53"/>
      <c r="D167" s="54"/>
      <c r="E167" s="54"/>
      <c r="F167" s="54"/>
    </row>
    <row r="168" spans="1:14" ht="20.25" customHeight="1">
      <c r="A168" s="55"/>
      <c r="B168" s="56"/>
      <c r="C168" s="54"/>
      <c r="D168" s="57"/>
      <c r="E168" s="54"/>
      <c r="F168" s="57"/>
      <c r="M168" s="2">
        <v>2018</v>
      </c>
      <c r="N168" s="2">
        <v>2019</v>
      </c>
    </row>
    <row r="169" spans="1:14" ht="15.75">
      <c r="B169" s="59"/>
      <c r="C169" s="60"/>
      <c r="D169" s="61"/>
      <c r="E169" s="62"/>
      <c r="F169" s="61"/>
      <c r="M169" s="2">
        <f>J169-I169</f>
        <v>0</v>
      </c>
      <c r="N169" s="2">
        <f t="shared" ref="M169:N171" si="7">K169-J169</f>
        <v>0</v>
      </c>
    </row>
    <row r="170" spans="1:14" ht="15.75">
      <c r="A170" s="63"/>
      <c r="B170" s="64"/>
      <c r="C170" s="60"/>
      <c r="D170" s="61"/>
      <c r="E170" s="62"/>
      <c r="F170" s="61"/>
      <c r="M170" s="2">
        <f t="shared" si="7"/>
        <v>0</v>
      </c>
      <c r="N170" s="2">
        <f t="shared" si="7"/>
        <v>0</v>
      </c>
    </row>
    <row r="171" spans="1:14" ht="15.75">
      <c r="B171" s="59"/>
      <c r="C171" s="60"/>
      <c r="D171" s="61"/>
      <c r="E171" s="62"/>
      <c r="F171" s="61"/>
      <c r="M171" s="2">
        <f t="shared" si="7"/>
        <v>0</v>
      </c>
      <c r="N171" s="2">
        <f t="shared" si="7"/>
        <v>0</v>
      </c>
    </row>
    <row r="172" spans="1:14" ht="15.75">
      <c r="B172" s="59"/>
      <c r="C172" s="60"/>
    </row>
  </sheetData>
  <autoFilter ref="A7:E172"/>
  <mergeCells count="7">
    <mergeCell ref="A1:D1"/>
    <mergeCell ref="A2:D2"/>
    <mergeCell ref="A4:E4"/>
    <mergeCell ref="A5:E5"/>
    <mergeCell ref="A6:A7"/>
    <mergeCell ref="B6:B7"/>
    <mergeCell ref="C6:F6"/>
  </mergeCells>
  <pageMargins left="0.25" right="0.25" top="0.31" bottom="0.3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01-2019</vt:lpstr>
      <vt:lpstr>'01-2019'!Print_Area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TNT</dc:creator>
  <cp:lastModifiedBy>GigaByte</cp:lastModifiedBy>
  <dcterms:created xsi:type="dcterms:W3CDTF">2020-04-07T02:41:28Z</dcterms:created>
  <dcterms:modified xsi:type="dcterms:W3CDTF">2020-05-08T09:52:23Z</dcterms:modified>
</cp:coreProperties>
</file>